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6392" windowHeight="5664" activeTab="0"/>
  </bookViews>
  <sheets>
    <sheet name="IR"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<sst xmlns="http://schemas.openxmlformats.org/spreadsheetml/2006/main" count="10097" uniqueCount="2935">
  <si>
    <t>MUNICIPIO 
INDICADORES DE RESULTADOS
DEL 1 DE ENERO AL 31 DE DICIEMBRE DE 2016</t>
  </si>
  <si>
    <t>Programa presupuestario</t>
  </si>
  <si>
    <t>Lógica Vertical</t>
  </si>
  <si>
    <t>Eje o línea estratégica</t>
  </si>
  <si>
    <t>Objetivo</t>
  </si>
  <si>
    <t>Estrategia</t>
  </si>
  <si>
    <t>Acciones</t>
  </si>
  <si>
    <t>F</t>
  </si>
  <si>
    <t>FN</t>
  </si>
  <si>
    <t>SF</t>
  </si>
  <si>
    <t>PP</t>
  </si>
  <si>
    <t>UR</t>
  </si>
  <si>
    <t>Indicador</t>
  </si>
  <si>
    <t>Fórmula de cálculo</t>
  </si>
  <si>
    <t>Tipo</t>
  </si>
  <si>
    <t>Dimensión</t>
  </si>
  <si>
    <t>Frecuencia de Medición</t>
  </si>
  <si>
    <t>Línea base</t>
  </si>
  <si>
    <t>Meta Programada</t>
  </si>
  <si>
    <t>Meta Modificada</t>
  </si>
  <si>
    <t>Meta alcanzada</t>
  </si>
  <si>
    <t>Alvance/ Programado</t>
  </si>
  <si>
    <t xml:space="preserve">Avance/ Modificado </t>
  </si>
  <si>
    <t xml:space="preserve"> Medios de verificación</t>
  </si>
  <si>
    <t>Supuestos</t>
  </si>
  <si>
    <t>Presupuesto aprobado</t>
  </si>
  <si>
    <t>Presupuesto Modificado</t>
  </si>
  <si>
    <t>Presupuesto Devengado</t>
  </si>
  <si>
    <t>Devengado / Aprobado</t>
  </si>
  <si>
    <t xml:space="preserve"> Avance Devengado / Modificado</t>
  </si>
  <si>
    <t>K011 FORTALECIENDO LA SEGURIDAD</t>
  </si>
  <si>
    <t>Fin</t>
  </si>
  <si>
    <t>EJE 1. SEGURIDAD CIUDADANA</t>
  </si>
  <si>
    <t>Atender los problemas de inseguridad y violencia como la principal demanda de los ciudadanos, mediante acciones específicas y medibles en la construcción de la seguridad y prevención de riesgos entre la población. Los esfuerzos en esta materia están orientados en acciones que fortalezcan a las instituciones y cuerpos de seguridad con infraestructura, equipamiento, capacitación, incorporación de la tecnología de información y comunicaciones, cobertura y, atención emergente tanto en la zona urbana como en la zona rural con especial inclusión en las zonas más vulnerables del municipio. La coordinación interdependencias e interinstitucional metropolitana y regional es eje rector para la vinculación e implementación de tareas en el combate a la delincuencia. La seguridad pública es un asunto de participación social, por ello, la denuncia ciudadana se plantea como una condición necesaria en su construcción mediante herramientas innovadoras y de gran alcance con eficientes tiempos de respuesta y servicio de calidad certificada a la ciudadanía.</t>
  </si>
  <si>
    <t>1.1 Fortaleciendo la seguridad</t>
  </si>
  <si>
    <t>Propósito</t>
  </si>
  <si>
    <t>"Por la mejor policía del país, capacitada, equipada y con sistemas de inteligencia"</t>
  </si>
  <si>
    <t>Componente</t>
  </si>
  <si>
    <t>Dignificar las condiciones de los elementos de policía y tránsito, para darles estabilidad laboral y profesional, además de proporcionales el equipo adecuado, para que mejoren el desempeño, atención y capacidad de respuesta en el servicio brindado a la ciudadanía.</t>
  </si>
  <si>
    <t>• Incrementar el salario y mejorar las prestaciones laborales de los elementos de la Secretaría de Seguridad Pública para incentivar su desempeño
 • Crear 500 plazas de policía para brindarle mayor y mejor atención a las zonas de la ciudad con alto índice delictivo 
• Adquirir mobiliario y equipo especial para dignificar la atención que brinda el área de trabajo social con material médico y de laboratorio 
• Dignificar las comandancias de tránsito y los separos de las cuatro delegaciones, para brindar una mejor atención con base en las recomendaciones hechas por la Comisión de los Derechos Humanos México
 • Mejorar las condiciones del cuartel de la policía montada, para impulsar el programa de rehabilitación infantil equinoterapéutica que se le brinda a las familias de escasos recursos que tienen un hijo con discapacidad
 • Fortalecer a la policía montada y el grupo especial canino con el cuidado, manejo y entrenamiento de los binomios 
• Mejorar y adecuar las instalaciones del área de emisión de licencias y devolución de vehículos
 • Dotar a elementos de tránsito con equipos móviles para el levantamiento de partes de accidentes viales e infracciones • Dotar con equipo de protección urbana al Grupo Especial Táctico
 • Adquirir 120 unidades para tránsito y 200 unidades para policía</t>
  </si>
  <si>
    <t>1.7.1</t>
  </si>
  <si>
    <t>P320</t>
  </si>
  <si>
    <t>1510 SECRETARIA DE SEGURIDAD PUBLICA</t>
  </si>
  <si>
    <t>NUMERO DE OBRA</t>
  </si>
  <si>
    <t>SUMA DE OBRA TERMINADA</t>
  </si>
  <si>
    <t>DE GESTION</t>
  </si>
  <si>
    <t>EFICACIA</t>
  </si>
  <si>
    <t>ANUAL</t>
  </si>
  <si>
    <t>Mejorar la prestación de servicios, el desarrollo de procesos y los procedimientos en seguridad pública, con el fin de brindarle a la ciudadanía una atención con calidad, basada en estándares internacionales.</t>
  </si>
  <si>
    <t>• Implementar el programa “Sistemas FREES” (APP emergencias) servicio que acepta llamadas de voz y para sordomudos 
• Certificar en ISO 9001:2008 los procesos de atención y despacho de emergencias 
• Certificar a la Academia Metropolitana de Seguridad Pública en 160 estándares internacionales como certificación de instructores, administración de recursos, evaluación al desempeño, plan de reclutamiento y promociones 
• Certificar al Centro de Control, Comando y Comunicación (C4) en 196 estándares internacionales como: límites geográficos delineados, capacitación para primeros auxilios, planes para la atención de eventos especiales y protocolos de despacho táctico 
• Certificar a la Secretaría de Seguridad Pública en la acreditación avanzada CALEA que consta de 494 estándares internacionales como: traslado digno de detenidos, uso de la fuerza, preservación de los hechos, protocolos de intervención y sistema disciplinario</t>
  </si>
  <si>
    <t>P508</t>
  </si>
  <si>
    <t>NUMERO DE CERTIFICACION A LA ACADEMIA METROPOLITANA</t>
  </si>
  <si>
    <t>SUMA DE CERTIFICACION</t>
  </si>
  <si>
    <t>EFICIENCIA</t>
  </si>
  <si>
    <t>1 CERTIFICACION/160 ESTANDARES</t>
  </si>
  <si>
    <t>NUMERO CERTIFICACION EN ISO 9001:2008</t>
  </si>
  <si>
    <t>SUMA DE CERTIFICACIONES</t>
  </si>
  <si>
    <t>NUMERO DE CERTIFICACION DEL (C4)</t>
  </si>
  <si>
    <t>1 CERTIFICACIÓN/196</t>
  </si>
  <si>
    <t>CERTIFICACIÓN</t>
  </si>
  <si>
    <t>NUMERO DE CERTIFICACION A LA SECRETARIA DE SEGURIDAD DE SEGURIDAD</t>
  </si>
  <si>
    <t>1 CERTIFICACION/494 ESTADARES</t>
  </si>
  <si>
    <t>Actualizar el marco jurídico de la Secretaría de Seguridad Pública Municipal para dar certeza al actuar de los elementos y llevar a cabo acciones en beneficio de la población.</t>
  </si>
  <si>
    <t>• Actualizar el Reglamento de Protección Civil 
• Homologar el Reglamento de Prestación de Servicios de Seguridad Privada Municipal</t>
  </si>
  <si>
    <t>P509</t>
  </si>
  <si>
    <t>NUMERO DE MARCO JURIDICO REALIZADO</t>
  </si>
  <si>
    <t>SUMA DE MARCO JURIDICO</t>
  </si>
  <si>
    <t>Los esfuerzos en esta materia están orientados en acciones que fortalezcan a las instituciones y cuerpos de seguridad con infraestructura, equipamiento, capacitación, incorporación de la tecnología de información y comunicaciones, cobertura y, atención emergente tanto en la zona urbana como en la zona rural con especial inclusión en las zonas más vulnerables del municipio</t>
  </si>
  <si>
    <t>1.1.1 Una policía más cercana, confiable y profesional</t>
  </si>
  <si>
    <t>P955</t>
  </si>
  <si>
    <t>NUMERO DE ADQUISICIONES TECNOLOGICAS</t>
  </si>
  <si>
    <t>SUMA DE ADQUSICIONES</t>
  </si>
  <si>
    <t>MENSUAL</t>
  </si>
  <si>
    <t>NUMERO DE CONVENIOS DE CAPACITACION</t>
  </si>
  <si>
    <t>NUMERO DE CAPACITADOS</t>
  </si>
  <si>
    <t>NUMERO DE ELABORACIÓN DE CONTRATOS Y CONVENIOS</t>
  </si>
  <si>
    <t>SUMA CONTRATOS Y CONVENIOS</t>
  </si>
  <si>
    <t>NÚMEROS DE SOLICITUDES DE COMPRA</t>
  </si>
  <si>
    <t>SUMA DE SOLICITUDES DE COMPRAS</t>
  </si>
  <si>
    <t>ADQUISICION</t>
  </si>
  <si>
    <t>K366</t>
  </si>
  <si>
    <t>1512 DIRECCION DE POLICIA</t>
  </si>
  <si>
    <t>PORCENTAJE DE ANIMALES ADQUIRIDOS</t>
  </si>
  <si>
    <t>(=AA/AP)*100</t>
  </si>
  <si>
    <t>CALIDAD</t>
  </si>
  <si>
    <t>1.8.5</t>
  </si>
  <si>
    <t>E469</t>
  </si>
  <si>
    <t>1515 DIRECCION DE ARBITROS CALIFICADORES</t>
  </si>
  <si>
    <t>NUMERO DE INTERCOMUNICADORES ANTI-VANDÁLICOS INSTALADOS EN LAS 4 DELEGACIONES</t>
  </si>
  <si>
    <t>SUMATORIA DE INTERCOMUNICADORES INSTALADOS</t>
  </si>
  <si>
    <t>NUMERO DE CÁMARAS DE CCTV Y MICRÓFONOS INSTALADOS EN LAS DELEGACIONES NORTE Y PONIENTE.</t>
  </si>
  <si>
    <t>número de camars instaladas/ número de camaras solicitada * 100</t>
  </si>
  <si>
    <t>NUMERO DE TELÉFONOS ANTI-VANDÁLICOS INSTALADOS EN LAS 4 DELEGACIONES</t>
  </si>
  <si>
    <t>SUMATORIA DE TELÉFONOS INSTALADOS</t>
  </si>
  <si>
    <t>Anual</t>
  </si>
  <si>
    <t>Profesionalizar y capacitar dentro de sus competencias a los cuerpos policiacos, para que en coordinación con las entidades estatales y federales, respondan oportunamente.</t>
  </si>
  <si>
    <t>• Profesionalizar y capacitar a los cuerpos policiacos para la atención de incidencias urbanas 
• Fortalecer las acciones de coordinación con las instancias de seguridad federales y estatales</t>
  </si>
  <si>
    <t>K506</t>
  </si>
  <si>
    <t>PORCENTAJE DE ELEMENTOS CAPACITADOS</t>
  </si>
  <si>
    <t>(=EC/EPC)*100</t>
  </si>
  <si>
    <t>K525</t>
  </si>
  <si>
    <t>NÚMERO DE DESLINDE DEL PREDIO LOGRADO</t>
  </si>
  <si>
    <t xml:space="preserve">  =  DPL/DPP</t>
  </si>
  <si>
    <t>1.0000</t>
  </si>
  <si>
    <t>Conformar unidades internas de protección civil en los edificios públicos y privados de los sectores industrial, educativo y de servicios donde se pueda generar un riesgo para las personas.</t>
  </si>
  <si>
    <t>• Conformar unidades internas de protección civil en edificios públicos y privados 
• Realizar simulacros y programas aleatorios 
• Elaborar los planes de contingencia para la atención de los fenómenos 
• Actualizar los programas internos que respondan a las necesidades de cada giro y edificio</t>
  </si>
  <si>
    <t>1.7.2</t>
  </si>
  <si>
    <t>E472</t>
  </si>
  <si>
    <t>1514 DIRECCION DE PROTECCION CIVIL</t>
  </si>
  <si>
    <t>NÚMERO DE EXTINTORES RECARGADOS</t>
  </si>
  <si>
    <t>NUMERO DE EXTINTORES /NUMERO DE COMUNIDADES Y O PLATICAS = PERSONAS BENEFICIADAS.</t>
  </si>
  <si>
    <t>CONFORME A CRONOGRAMA DE ACTIVIDADES PREVENTIVAS</t>
  </si>
  <si>
    <t>1.7.3</t>
  </si>
  <si>
    <t>P471</t>
  </si>
  <si>
    <t>1517 DIRECCION GENERAL DE PREVENCION DEL DELITO Y PARTICIPACION SOCIAL</t>
  </si>
  <si>
    <t>NUMERO DE POBLACIÓN ATENDIDA A TRAVÉS DE DIVERSAS ACTIVIDADES EN EL AÑO</t>
  </si>
  <si>
    <t>Suma de población atendida</t>
  </si>
  <si>
    <t>Contar con radares de velocidad con cámara, para la aplicación de actas de infracción a conductores que excedan el límite de velocidad.</t>
  </si>
  <si>
    <t>• Equipar a elementos de tránsito con radares de velocidad y cámaras 
• Implementar la foto multa en las principales avenidas de la ciudad</t>
  </si>
  <si>
    <t>P466</t>
  </si>
  <si>
    <t>NUMERO DE ADQUISION DE EQUIPO TECNOLOGICO</t>
  </si>
  <si>
    <t>SUMA DE EQUIPO TECNOLOGICO</t>
  </si>
  <si>
    <t>K504</t>
  </si>
  <si>
    <t>1513 DIRECCION GENERAL DE TRANSITO</t>
  </si>
  <si>
    <t>NUMERO DE RADARES MEDIDORES DE VELOCIDAD INSTALADOS</t>
  </si>
  <si>
    <t xml:space="preserve"> =  SUMA DE RADARES DE MEDICIÓN DE VELOCIDAD INSTALADOS</t>
  </si>
  <si>
    <t>3.0000</t>
  </si>
  <si>
    <t>Atender de manera eficiente y eficaz las denuncias ciudadanas con la homologación de tecnologías de los sistemas de información, la reingeniería de los procesos y los protocolos de atención a emergencias.</t>
  </si>
  <si>
    <t>• Actualizar el manual de operaciones para atención de emergencias 
• Homologar los protocolos de atención telefónica, actuación para despacho y monitoreo de infraestructura de alertas y video vigilancia 
• Migrar la línea de atención de Cruz Roja (0-6-5) a las instalaciones del C4 
• Adquirir equipo de radiocomunicación en protocolo Tetra para las corporaciones de Policía Tránsito y Protección Civil 
• Apoyar a instituciones educativas con alarmas conectadas al C4 para monitoreo 
• Fortalecer el sitio de repetición municipal Mesa de Medina</t>
  </si>
  <si>
    <t>E468</t>
  </si>
  <si>
    <t>1520 DIRECCIÓN DE SISTEMA DE COMANDO, CONTROL, COMUNICACIONES Y CÓMPUTO</t>
  </si>
  <si>
    <t>NUMERO DE SOLICITUDES ENVIADAS</t>
  </si>
  <si>
    <t>NUMERO DE SOLICITUDES ENTRE NUMERO DE SOLICITUDES ENVIADAS</t>
  </si>
  <si>
    <t>• Implementar el programa “Sistemas FREES” (APP emergencias) servicio que acepta llamadas de voz y para sordomudos 
• Certificar en ISO 9001:2008 los procesos de atención y despacho de emergencias 
• Certificar a la Academia Metropolitana de Seguridad Pública en 160 estándares internacionales como certificación de instructores, administración de recursos, evaluación al desempeño, plan de reclutamiento y promociones 
• Certificar al Centro de Control, Comando y Comunicación (C4) en 196 estándares internacionales como: límites geográficos delineados, capacitación para primeros auxilios, planes para la atención de eventos especiales y protocolos de despacho táctico 
• Certificar a la Secretaría de Seguridad Pública en la acreditación avanzada CALEA que consta de estándares internacionales como: traslado digno de detenidos, uso de la fuerza, preservación de los hechos, protocolos de intervención y sistema disciplinario</t>
  </si>
  <si>
    <t>K507</t>
  </si>
  <si>
    <t>NUMERO DE 'PROCESOS CERTIFICACION ISO 9001:2015</t>
  </si>
  <si>
    <t>NUMERO DE PROCESOS ENTRE NUMERO DE PROCESOS CERTIFICADOS</t>
  </si>
  <si>
    <t>Para construir un sentido de pertenencia y un mejor desempeño de las labores de los elementos de seguridad pública, es necesario darle estabilidad laboral y profesional, además de la protección y el equipo adecuado que les permita actuar de manera oportuna sin poner en riesgo a los elementos y la ciudadanía.</t>
  </si>
  <si>
    <t>K465</t>
  </si>
  <si>
    <t>NUMERO DE VEHÍCULOS ADQUIRIDOS</t>
  </si>
  <si>
    <t>SUMA DE VEHÍCULOS ADQUIRIDOS</t>
  </si>
  <si>
    <t>Iniciar los trabajos para contar con el Centro de Inteligencia en Seguridad Pública del Municipio para unificar e integrar, a través de un sistemas de información y comunicaciones, una base de datos con generación de operativos, mapas criminógenos, estadística descriptiva e inferencial para optimizar la actuación de las corporaciones de seguridad pública.</t>
  </si>
  <si>
    <t>• Implementar las herramientas de monitoreo de GPS y la actualización del sistema integral de seguridad pública, para complementar la información estadística criminológica 
• Otorgar el terreno y realizar el proyecto ejecutivo del Centro de Inteligencia en Seguridad</t>
  </si>
  <si>
    <t>P467</t>
  </si>
  <si>
    <t>NUMERO DE COMPRA DE RADIOS</t>
  </si>
  <si>
    <t>SUMA DE RADIOS ADQUIRIDOS</t>
  </si>
  <si>
    <t>1.3.1</t>
  </si>
  <si>
    <t>S526</t>
  </si>
  <si>
    <t>NUMERO DE MUEBLES ADQUIRIDOS E INSTALADOS</t>
  </si>
  <si>
    <t>NUMERO DE EQUIPOS COMPRADOS / NUMERO DE EQUIPOS PROPUESTOS</t>
  </si>
  <si>
    <t>Actividades</t>
  </si>
  <si>
    <t>K539</t>
  </si>
  <si>
    <t>NUMERO DE CAMPAÑAS REALIZADAS</t>
  </si>
  <si>
    <t>SUMA DE CAMPAÑA</t>
  </si>
  <si>
    <t>P478</t>
  </si>
  <si>
    <t>NUMERO DE REINTEGRO DE RECURSO A LA FEDERACIÓN</t>
  </si>
  <si>
    <t>SUMA DE REINTEGRO</t>
  </si>
  <si>
    <t>P903</t>
  </si>
  <si>
    <t>NUMERO REINTEGRO DE RECURSO</t>
  </si>
  <si>
    <t>P950</t>
  </si>
  <si>
    <t>NUMERO DE REINTEGRO</t>
  </si>
  <si>
    <t>=1REINTEGRO/1</t>
  </si>
  <si>
    <t>REINTEGRO</t>
  </si>
  <si>
    <t>Fortalecer la preparación de los cadetes y policías a través de la capacitación especializada, el desarrollo de habilidades y destrezas, con equipamiento e infraestructura adecuada, además de evaluar el rumbo de la profesionalización de la academia.</t>
  </si>
  <si>
    <t>• Capacitar de manera continua a los elementos de seguridad, por competencias, en el sistema penal acusatorio para policía, derechos humanos y proximidad social 
• Gestionar trabajos de investigación que reorienten la capacitación para los elementos de la corporación 
• Realizar cursos básicos de capacitación para 45 custodios 
• Implementar un sistema de preparatoria abierta para cadetes y policías en activo 
• Promover hábitos de vida saludable para los elementos de policía 
• Brindar capacitación especializada en materia de seguridad a servidores públicos 75 
• Mejorar el sistema de video vigilancia de la Academia para establecer un mejor control y respuesta inmediata ante cualquier emergencia 
• Implementar el campo virtual de tiro</t>
  </si>
  <si>
    <t>K405</t>
  </si>
  <si>
    <t>5058 ACADEMIA METROPOLITANA DE LEON</t>
  </si>
  <si>
    <t>PAGO DE NOMINA</t>
  </si>
  <si>
    <t xml:space="preserve"> = (( número de aprobados)/(presupuesto autorizado)) x100</t>
  </si>
  <si>
    <t>anual</t>
  </si>
  <si>
    <t>24.0000</t>
  </si>
  <si>
    <t>E406</t>
  </si>
  <si>
    <t>NUMERO DE CUSTODIOS CAPACITADOS.</t>
  </si>
  <si>
    <t>((elementos Capacitados/ (estimado de elementos a capacitar meta)) * 100</t>
  </si>
  <si>
    <t>NÚMERO DE ELEMENTOS ACTIVOS EN LA CORPORACIÓN CAPACITADOS BAJO EL PROGRAMA POLICÍA SALUDABLE PARA EL FOMENTO DE HÁBITOS ALIMENTICIOS Y FÍSICO.</t>
  </si>
  <si>
    <t>((total de elementos / (estimado de elementos meta)) * 100</t>
  </si>
  <si>
    <t>NUMERO DE EVENTOS REALIZADOS PARA PERSONAL DE LA SECRETARIA DE SEGURIDAD PUBLICA.</t>
  </si>
  <si>
    <t>((numero de eventos realizados/ (numero de eventos estimados)) * 100</t>
  </si>
  <si>
    <t>NUMERO DE SERVIDORES PÚBLICOS DE LA SECRETARIA DE SEGURIDAD PUBLICA CAPACITADOS EN MATERIA DE SEGURIDAD.</t>
  </si>
  <si>
    <t>((total de elementos capacitados/ (elementos estimados meta)) * 100</t>
  </si>
  <si>
    <t>semestral</t>
  </si>
  <si>
    <t>PORCENTAJE DE DESARROLLO DEL PROYECTOS EJECUTIVO DE LA ADQUISICIÓN DE CASA DE PRESERVACIÓN DEL LUGAR DE LOS HECHOS Y STAND DE TIRO VIRTUAL.</t>
  </si>
  <si>
    <t>((Proyecto realizado/ (Proyecto estimado)) * 100</t>
  </si>
  <si>
    <t>E243</t>
  </si>
  <si>
    <t>NUMEROS DE PAGOS CATORCENALES POR CONCEPTO DE NÓMINA PARA EL PERSONAL ADSCRITO A LA ACADEMIA.</t>
  </si>
  <si>
    <t>SUMATORIA DE NUMEROS DE PAGOS CATORCENALES POR CONCEPTO DE NÓMINA PARA EL PERSONAL ADSCRITO A LA ACADEMIA.</t>
  </si>
  <si>
    <t>2.6.9</t>
  </si>
  <si>
    <t>K839</t>
  </si>
  <si>
    <t>5050 PATRONATO DE BOMBEROS</t>
  </si>
  <si>
    <t>NO CAPTURADO</t>
  </si>
  <si>
    <t>• Actualizar el manual de operaciones para atención de emergencias 
• Homologar los protocolos de atención telefónica, actuación para despacho y monitoreo de infraestructura de alertas y video vigilancia
• Migrar la línea de atención de Cruz Roja (0-6-5) a las instalaciones del C4 
• Adquirir equipo de radiocomunicación en protocolo Tetra para las corporaciones de Policía Tránsito y Protección Civil 
• Apoyar a instituciones educativas con alarmas conectadas al C4 para monitoreo 
• Fortalecer el sitio de repetición municipal Mesa de Medina</t>
  </si>
  <si>
    <t>E150</t>
  </si>
  <si>
    <t>PORCENTAJE DE REPORTE ESTADISTICO DE SOLICITUDES DE SERVICIO</t>
  </si>
  <si>
    <t xml:space="preserve"> = PORCENTAJE DE REPORTE ESTADISTICO DE SOLICITUDES DE SERVICIO</t>
  </si>
  <si>
    <t>PORCENTAJE  DE LLAMADOS RECIBIDOS TRASMITIDOS ANTES DE 80 SEGUNDOS</t>
  </si>
  <si>
    <t xml:space="preserve"> = PORCENTAJE  DE LLAMADOS RECIBIDOS TRASMITIDOS ANTES DE 80 SEGUNDOS</t>
  </si>
  <si>
    <t>PORCENTAJE DE LLAMADAS DE EMERGENCIA CONTESTADAS ANTES DE 10 SEGUNDOS</t>
  </si>
  <si>
    <t xml:space="preserve"> = PORCENTAJE DE LLAMADAS DE EMERGENCIA CONTESTADAS ANTES DE 10 SEGUNDOS</t>
  </si>
  <si>
    <t>1.1.1</t>
  </si>
  <si>
    <t>E149</t>
  </si>
  <si>
    <t>1519 DIRECCION DEL CENTRO DE FORMACION POLICIAL</t>
  </si>
  <si>
    <t>NÚMERO DE CAPACITACIONES Y TALLERES</t>
  </si>
  <si>
    <t xml:space="preserve"> = SUMATORIA DE CAPACITACIONES Y ELEMENTOS CAPACITADOS</t>
  </si>
  <si>
    <t>Fortalecer el enfoque estratégico del modelo integral de gestión de riesgos, así como la operación del sistema municipal de protección civil, mediante la vinculación de todos los organismos públicos y privados relacionados con la prevención, emergencias y asistencia humanitaria en caso de riesgos y desastres.</t>
  </si>
  <si>
    <t>• Vincular  a  todos  los  organismos  públicos  y  privados  relacionados  con  la  prevención, atención  de  emergencias  y  asistencia  humanitaria,  en  caso  de  riesgos  y  esastres, mediante una frecuencia de radio UHF con mando único de protección civil. 
• Homologar  programas  de  protección  civil  y  protocolos  de  actuación  con  los  sectores público y privado.</t>
  </si>
  <si>
    <t>E120</t>
  </si>
  <si>
    <t>1215 DIRECCION GENERAL DE FISCALIZACION Y CONTROL</t>
  </si>
  <si>
    <t>NUMERO DE INSPECCIONES A ESTABLECIMIENTOS COMERCIALES</t>
  </si>
  <si>
    <t xml:space="preserve"> = SUMA DE INSPECCIONES REALIZADAS</t>
  </si>
  <si>
    <t>NUMERO DE INSPECCIONES REALIZADAS A A EVENTOS PÚBLICOS</t>
  </si>
  <si>
    <t>NUMERO DE OPERATIVOS EN ESTABLECIMIENTOS CON VENTA DE BEBIDAS ALCOHÓLICAS</t>
  </si>
  <si>
    <t xml:space="preserve"> = SUMA DE OPERATIVOS REALIZADOS</t>
  </si>
  <si>
    <t>NUMERO DE RESPUESTAS A SOLICITUDES DE PERMISOS CONFORME A LAS ATRIBUCIONES DE LA DIRECCIÓN DE FISCALIZACIÓN</t>
  </si>
  <si>
    <t xml:space="preserve"> = SUMA DE PERMISOS AUTORIZADOS</t>
  </si>
  <si>
    <t>PORCENTAJE DE RESPUESTAS A SOLICITUD DE CONFORMIDADES PARA VENTA DE BEBIDAS ALCOHOLICAS</t>
  </si>
  <si>
    <t xml:space="preserve"> = (RESPUESTAS EMITIDAS/SOLICITUDES RECIBIDAS)*100</t>
  </si>
  <si>
    <t>NUMERO DE VISITAS A DELEGADOS RURALES</t>
  </si>
  <si>
    <t xml:space="preserve"> = SUMA DE VISITAS REALIZADAS</t>
  </si>
  <si>
    <t>P140</t>
  </si>
  <si>
    <t>NUMERO DE MINUTAS</t>
  </si>
  <si>
    <t xml:space="preserve"> = MINUTAS /TOTAL DE DIRECCIONES QUE INTEGRAN A LA SECRETARIA DE SEGURIDAD</t>
  </si>
  <si>
    <t>M142</t>
  </si>
  <si>
    <t>PORCENTAJE DE AVANCE AL REALIZAR 120 PATRULLAJES PREVENTIVOS CON LOS OPERATIVOS LEÓN Y CENTINELA</t>
  </si>
  <si>
    <t xml:space="preserve"> = (OPERATIVOS PROGRAMADOS/OPERATIVOS REALIZADOS)*100</t>
  </si>
  <si>
    <t>E143</t>
  </si>
  <si>
    <t>NUMERO DE EMISION DE LICENCIAS</t>
  </si>
  <si>
    <t>=SUMA DE LICENCIAS EMITIDAS</t>
  </si>
  <si>
    <t>MANTENIMIENTO A CRUCEROS</t>
  </si>
  <si>
    <t>=TOTAL DE MANTENIMIENTOS A CRUCEROS</t>
  </si>
  <si>
    <t>NÚMERO DE MANTENIMIENTOS A SEÑALAMIENTO INSTALADO</t>
  </si>
  <si>
    <t>= SUMA DE MANTENIMIENTOS A SEÑALAMIENTOS INSTALADOS.</t>
  </si>
  <si>
    <t>NUMERO DE INFRACCIONES QUE PROMUEVEN LA SEGURIDAD VIAL</t>
  </si>
  <si>
    <t>=SUMA DE FOLIOS DE INFRACCIÓN.</t>
  </si>
  <si>
    <t>S957</t>
  </si>
  <si>
    <t>NUMEROS DE PAGOS</t>
  </si>
  <si>
    <t>SUMA DE PAGOS</t>
  </si>
  <si>
    <t>S958</t>
  </si>
  <si>
    <t>NUMERO DE PAGOS</t>
  </si>
  <si>
    <t>K012 CONSTRUCCIÓN DE LA SEGURIDAD</t>
  </si>
  <si>
    <t>"Recuperación de espacios públicos"</t>
  </si>
  <si>
    <t>1.2 Construcción de la seguridad</t>
  </si>
  <si>
    <t>Concientizar a la ciudadanía en temas de seguridad y buen uso de la vía pública desde una estrategia preventiva.</t>
  </si>
  <si>
    <t>• Impulsar el programa Ángeles Guardianes, con actividades preventivas con padres de familia y profesores para vigilar los espacios cercanos a los planteles educativos y evitar que los menores sean susceptibles de accidentes viales 
• Fortalecer el programa Alcoholímetro, para disuadir a los conductores de manejar en estado de ebriedad ya que pueden ocasionar accidentes viales 
• Realizar campañas de concientización e informativas de autoprotección y seguridad preventiva en la vía pública</t>
  </si>
  <si>
    <t>K503</t>
  </si>
  <si>
    <t>120.0000</t>
  </si>
  <si>
    <t>Ofrecer un entorno seguro a los usuarios de transporte público con la colocación de señalamientos, mobiliario urbano e iluminación con energía solar en puntos de parada del SIT en zonas escolares y centros de salud. Así mismo, se realizarán acciones para fortalecer la seguridad a bordo de los autobuses y al interior de estaciones y paraderos.</t>
  </si>
  <si>
    <t>Buscar alternativas de seguridad conjuntamente con los transportistas, al interior de cinco estaciones de transferencia, en 61 paraderos intermedios del SIT Optibús y en más de 1 mil 700 autobuses</t>
  </si>
  <si>
    <t>3.5.6</t>
  </si>
  <si>
    <t>K501</t>
  </si>
  <si>
    <t>2410 DIRECCION GENERAL DE MOVILIDAD</t>
  </si>
  <si>
    <t>PORCENTAJE DE PAGOS EFECTUADO A RAÍZ DE LIBERACIÓN DEL LITIGIO.</t>
  </si>
  <si>
    <t xml:space="preserve"> =  (PEPLDL / PPAFLL) *100</t>
  </si>
  <si>
    <t>Fortalecer la cultura de prevención del delito, al formar ciudadanos con un sentido de corresponsabilidad y participación, que trabajen de manera coordinada con el gobierno para disminuir los índices de violencia y delincuencia en el municipio.</t>
  </si>
  <si>
    <t>• Realizar talleres, pláticas, foros y paneles que fomenten una cultura de legalidad, sobre los derechos y obligaciones de los ciudadanos leoneses 
• Realizar un diagnóstico para definir rutas seguras en las 10 colonias de la ciudad con mayor índice de delincuencia 
• Conformar redes ciudadanas 
• Concientizar con talleres a los jóvenes integrantes de pandillas sobre la importancia de construir un proyecto de vida positiva, además de involucrarlos con actividades de arte urbano y deporte. 
• Realizar Ferias de Prevención con actividades lúdicas, recreativas, culturales y deportivas que permitan interactuar a los ciudadano de colonias con altos índices delictivos con los cuerpos de seguridad pública 
• Torneo interbandas para orientar, reforzar y transformar la cultura en materia de prevención social de la violencia y la delincuencia desde un sentido de responsabilidad participativa entre sociedad y gobierno 
• Crear el sistema de promoción cultural y artística como aliciente del desarrollo social y de organización participativa en los ocho polígonos de pobreza y comunidades rurales, que genere espacios de interacción para la reconstrucción del tejido social 
• Elaborar estudio sobre el comportamiento del fenómeno criminológico en el Municipio, para identificar las causas de los comportamientos delictivos y diseñar mecanismos focalizados que atiendan la problemática de las colonias 
• Llevar a cabo campañas para prevenir actos delictivos contra usuarios del transporte público 
• Realizar convenios de colaboración con empresas comprometidas con la prevención social de la violencia y la delincuencia 
• Elaboración del proyecto del semáforo de derechos humanos</t>
  </si>
  <si>
    <t>P147</t>
  </si>
  <si>
    <t xml:space="preserve"> = Suma de población atendida</t>
  </si>
  <si>
    <t>Mensual</t>
  </si>
  <si>
    <t>P470</t>
  </si>
  <si>
    <t>COLONIA ATENDIDA POR EL PROGRAMA</t>
  </si>
  <si>
    <t>COLONIA / EVENTO  =  COLONIA ATENDIDA</t>
  </si>
  <si>
    <t>ESTRATEGICOS</t>
  </si>
  <si>
    <t>B369</t>
  </si>
  <si>
    <t>PORCENTAJE DE AVANCE FÍSICO FINANCIERO DE LUMINARIAS COLOCADAS.</t>
  </si>
  <si>
    <t xml:space="preserve"> = (PDAFFA / PDAFFP)*100</t>
  </si>
  <si>
    <t>100.0000</t>
  </si>
  <si>
    <t>K013 PREVENCIÓN DE RIESGOS FÍSICOS Y NATURALES</t>
  </si>
  <si>
    <t>Fortalecer las operaciones de protección civil con equipo, herramientas de trabajo e instalaciones propias acordes para capacitación, administración, operación y profesionalización, que permitan realizar acciones preventivas con eficiencia y eficacia.</t>
  </si>
  <si>
    <t>1.3 Prevención de riesgos fisicos y naturales</t>
  </si>
  <si>
    <t>Especializar al personal en materiales peligrosos, espacios confinados, buceo, rescate urbano, manejo de unidades de emergencia, manejo de líneas eléctricas, formación de instructores y evaluación de simulacros</t>
  </si>
  <si>
    <t>E473</t>
  </si>
  <si>
    <t>PORCENTAJE DE COMRA DE EQUIPOS Y HERRAMIENTAS ADQUIRIDOS PARA EL PERSONAL DE PROTECCIÓN CIVIL, PARA EFICIENTAR LA ATENCIÓN DE EMERGENCIAS.</t>
  </si>
  <si>
    <t>(COMPRA DE HERRAMIENTAS/ TOTAL DEL PRESUPUESTO)*100</t>
  </si>
  <si>
    <t>Integrar un fondo económico con el que se hará frente a una contingencia en caso de emergencia o desastre, además de diversas adquisiciones de reserva para apoyo directo de la población.</t>
  </si>
  <si>
    <t>• Crear el Fondo Municipal de Contingencias a través de un fideicomiso público con carácter resarcitorio para la población 
• Realizar  la  reserva  de  bienes  materiales  para  la  población  en  caso  de  emergencias  o  desastres</t>
  </si>
  <si>
    <t>2.7.1</t>
  </si>
  <si>
    <t>K956</t>
  </si>
  <si>
    <t>NO INDICADO</t>
  </si>
  <si>
    <t>K340</t>
  </si>
  <si>
    <t>NUMERO DE AVANCE DE OBRA</t>
  </si>
  <si>
    <t>NUMERO DE OBRA SOLICITADA/NUMERO DE OBRA TERMINADA</t>
  </si>
  <si>
    <t>TRIMESTRAL</t>
  </si>
  <si>
    <t>DAR UNA PRONTA RESPUESTA A LA CIUDADANIA EN EL COMBATE Y RESCATE EN INCENDIOS Y SINIESTROS</t>
  </si>
  <si>
    <t>RESCATE DE PRENSADOS, COMBATE Y RESCATE EN INCENDIOS Y SINIESTROS</t>
  </si>
  <si>
    <t>S516</t>
  </si>
  <si>
    <t>5010 PATRONATO DE BOMBEROS</t>
  </si>
  <si>
    <t>TOTAL DE SERVICIOS ATENDIDOS EN COMBATE Y RESCATE EN INCENDIOS Y SINIESTROS</t>
  </si>
  <si>
    <t>SUMATORIA (S.A.R.I.)</t>
  </si>
  <si>
    <t>CUMPLIMIENTO</t>
  </si>
  <si>
    <t>Realizar trabajos de desazolve y reforzamiento de taludes en canales, arroyos y ríos para evitar contingencias y riesgos en la población.</t>
  </si>
  <si>
    <t>• Implementar el plan de construcción de drenaje pluvial para abatir puntos de encharcamientos en colectores principales 
• Limpiar 60 kilómetros de arroyos 
• Realizar trabajos de desazolve, reforzamientos de taludes y pasos de agua en siete comunidades</t>
  </si>
  <si>
    <t>2.1.6</t>
  </si>
  <si>
    <t>S455</t>
  </si>
  <si>
    <t>2510 DIRECCION GENERAL DE OBRA PUBLICA</t>
  </si>
  <si>
    <t>ARROYOS DESAZOLVADOS</t>
  </si>
  <si>
    <t>% DE ARROYOS LIMPIADOS  =  (TOTAL DE ARROYOS LIMPIADOS / TOTAL DE ARROYOS EN LA CIUDAD) *100</t>
  </si>
  <si>
    <t>Semestral</t>
  </si>
  <si>
    <t>E144</t>
  </si>
  <si>
    <t>NÚMERO DE  SIMULACROS DE EVACUACIÓN DE INMUEBLES REALIZADOS</t>
  </si>
  <si>
    <t xml:space="preserve"> = SIMULACROS REALIZADO ANUAL=TSRE,TSRF,TSRM.....</t>
  </si>
  <si>
    <t>NUMERO DE  TALLERES DE INCENDIOS, EVACUACIÓN, PRIMEROS AUXILIOS Y ACCIONES QUE REALIZA PROTECCION CIVIL MENSUALMENTE</t>
  </si>
  <si>
    <t xml:space="preserve"> = TOTAL DE TALLERES ANUALES=SUMA DE NUMERO DE TALLERES MENSUAL EN TODO EL AÑO</t>
  </si>
  <si>
    <t>NÚMERO DE DICTÁMENES, PARA QUEMA DE PIROTECNIA Y EVENTOS ESPECIALES POR PARTE DE LA DIRECCIÓN S</t>
  </si>
  <si>
    <t xml:space="preserve"> = TOTAL DE DICTÁMENES DE PIROTECNIA Y EVENTOS ESPECIALES 1620 ANUAL / MESES DEL AÑO 12</t>
  </si>
  <si>
    <t>NÚMERO DE EXPEDICIÓN Y ACTUALIZACIÓN DE VISTOS BUENOS</t>
  </si>
  <si>
    <t xml:space="preserve"> = TOTAL DE VISTOS BUENOS ANUALES 780 / MESES DEL AÑO 12</t>
  </si>
  <si>
    <t>E219</t>
  </si>
  <si>
    <t>CANTIDAD TOTAL DE CAPACITACIONES IMPARTIDAS</t>
  </si>
  <si>
    <t>(C.I.A./C.I.A.A.)-1*100</t>
  </si>
  <si>
    <t>NUMERO TOTAL DE INSPECCIONES REALIZADAS</t>
  </si>
  <si>
    <t>(E.I.A/E.I.A.A.)-1*100</t>
  </si>
  <si>
    <t>NUMERO TOTAL DE SINIESTROS ATENDIDOS</t>
  </si>
  <si>
    <t>(R.E.R.A/R.E.A.A)-1*100</t>
  </si>
  <si>
    <t>Reducir las desigualdades sociales, es una de las principales responsabilidades que los gobiernos se plantean para ampliar las oportunidades de desarrollo para todos. Hablar de inclusión al desarrollo, implica emprender una lucha frontal contra la marginación y pobreza, trabajar juntos sociedad y gobierno para garantizar que los derechos humanos y sociales de todas las personas se respeten. 64 Hablar de justicia social, implica que todas las personas tengan acceso a los beneficios del desarrollo social en materia de educación, salud, acceso a la cultura. Sin importar si viven en una zona rural o urbana, o si pertenecemos a algún grupo vulnerable, todos los grupos sociales tienen el mismo derecho vivir en un entorno de oportunidades, paz y de gozar de una vida libre violencia</t>
  </si>
  <si>
    <t>2.1 Educación para la vida y el trabajo</t>
  </si>
  <si>
    <t>K021 EDUCACIÓN PARA LA VIDA Y EL TRABAJO</t>
  </si>
  <si>
    <t>EJE 2. INCLUSIÓN AL DESARROLLO</t>
  </si>
  <si>
    <t>"Oportunidades de educación y desarrollo para todos a lo largo de su vida"</t>
  </si>
  <si>
    <t>Mejorar las condiciones de infraestructura de los espacios educativos, en especial, aquellos que se encuentran en la zona rural y en polígonos de pobreza, con una visión de sustentabilidad.</t>
  </si>
  <si>
    <t>• Reemplazar mingitorios convencionales por 45 módulos sanitarios ahorradores de agua (mingitorios secos)
• Colocar microplantas tratadoras de aguas residuales para 10 planteles educativos 
• Acondicionar cisternas para aprovechamiento de aguas pluviales en 10 instituciones educativas de comunidades rurales 
• Otorgar 1 mil 750 apoyos en mantenimiento, obra menor y mobiliario en instituciones educativas</t>
  </si>
  <si>
    <t>2.5.6</t>
  </si>
  <si>
    <t>E306</t>
  </si>
  <si>
    <t>2210 DIRECCION GENERAL DE EDUCACION</t>
  </si>
  <si>
    <t>NÚMERO DE APOYOS A ESCUELAS</t>
  </si>
  <si>
    <t>SUMA DE APOYOS A ESCUELAS OTORGADOS</t>
  </si>
  <si>
    <t>NÚMERO DE CONSTRUCCIÓN Y REHABILITACIÓN DE MÓDULOS SANITARIOS EN ESCUELAS</t>
  </si>
  <si>
    <t>SUMATORIA DE MÓDULOS SANITARIOS CONSTRUIDOS Y REHABILITADOS.</t>
  </si>
  <si>
    <t>NÚMERO DE ESCUELAS BENEFICIADAS</t>
  </si>
  <si>
    <t>SUMA DE ESCUELAS BENEFICIADAS</t>
  </si>
  <si>
    <t>NÚMERO DE ESTUDIOS DE MECÁNICA DE SUELOS</t>
  </si>
  <si>
    <t>SUMA DE ESTUDIOS DE MECÁNICA DE SUELO REALIZADOS.</t>
  </si>
  <si>
    <t>SEMESTRAL</t>
  </si>
  <si>
    <t>• Reemplazar mingitorios convencionales por 45 módulos sanitarios ahorradores de agua (mingitorios secos)  
• Colocar microplantas tratadoras de aguas residuales para 10 planteles educativos 
• Acondicionar cisternas para aprovechamiento de aguas pluviales en 10 instituciones educativas de comunidades rurales 
• Otorgar 1 mil 750 apoyos en mantenimiento, obra menor y mobiliario en instituciones educativas</t>
  </si>
  <si>
    <t>E606</t>
  </si>
  <si>
    <t>NÚMERO DE ESPACIOS EDUCATIVOS REHABILITADOS</t>
  </si>
  <si>
    <t>SUMA DE ESPACIOS EDUCATIVOS REHABILITADOS</t>
  </si>
  <si>
    <t>• Reemplazar mingitorios convencionales por 45 módulos sanitarios ahorradores de agua (mingitorios secos) 
• Colocar microplantas tratadoras de aguas residuales para 10 planteles educativos 
• Acondicionar cisternas para aprovechamiento de aguas pluviales en 10 instituciones educativas de comunidades rurales 
• Otorgar 1 mil 750 apoyos en mantenimiento, obra menor y mobiliario en instituciones educativas</t>
  </si>
  <si>
    <t>E307</t>
  </si>
  <si>
    <t>RECURSO SE TRASPASO A PROYECTO AL PROYECTO 306</t>
  </si>
  <si>
    <t>TRASPASO DE RECURSO</t>
  </si>
  <si>
    <t>ELABORACIÓN DE PROYECTO PARA LA CONSTRUCCIÓN DE LA ESCUELA</t>
  </si>
  <si>
    <t>2.5.1</t>
  </si>
  <si>
    <t>S352</t>
  </si>
  <si>
    <t>PROYECTO CONCLUIDO Y CERRADO ADMINISTRATIVAMENTE</t>
  </si>
  <si>
    <t>PROYECTO CONCLUIDO  =  (PROYECTO CERRADO ADMVA / PROYECTO COMPROMETIDA EN EL EJERCICIO)</t>
  </si>
  <si>
    <t>K836</t>
  </si>
  <si>
    <t>Implementar talleres productivos, deportivos, de salud, computación, entre otros, en centros comunitarios, plazas de la ciudadanía y colonias que fomenten el desarrollo integral de la persona, con la finalidad de atender a los leoneses que se encuentran en zonas con algún grado de vulnerabilidad.</t>
  </si>
  <si>
    <t>• Realizar un diagnóstico, para identificar las necesidades en las 66 zonas de atención prioritaria en la zona urbana donde viven 295 mil 537 habitantes 
• Implementar 600 talleres, campañas y cursos que fomenten el desarrollo integral de la persona</t>
  </si>
  <si>
    <t>K520</t>
  </si>
  <si>
    <t>1910 DIRECCION GENERAL DE DESARROLLO SOCIAL</t>
  </si>
  <si>
    <t>CANTIDAD DE PAGOS A PROVEEDORES CON RECURSO REFRENDADO</t>
  </si>
  <si>
    <t>NUMERO DE PAGOS REALIZADOS/NUMERO DE PAGOS PROGRAMADOS</t>
  </si>
  <si>
    <t>ECONOMÍA</t>
  </si>
  <si>
    <t>UNICA</t>
  </si>
  <si>
    <t>Involucrar a la comunidad infantil y de adultos mayores en actividades lúdicas para impulsar la apropiación y difusión del patrimonio arqueológico, en coordinación con empresas y asociaciones especializadas.</t>
  </si>
  <si>
    <t>Conformar 30 grupos de trabajo con niños y adultos mayores, en cinco zonas de coordinación: Alfaro y Medina, Duarte y Loza de los Padres, Nápoles, Santa Rosa Plan de Ayala y San Juan de Otates para darles a conocer la importancia de estos sitios en el municipio</t>
  </si>
  <si>
    <t>2.2.1</t>
  </si>
  <si>
    <t>F497</t>
  </si>
  <si>
    <t>2010 DIRECCION GENERAL DE DESARROLLO URBANO</t>
  </si>
  <si>
    <t>NÚMERO DE REPORTES ENTREGADOS</t>
  </si>
  <si>
    <t>? DE REPORTES</t>
  </si>
  <si>
    <t>NÚMERO GRUPOS DE TRABAJO INTEGRADOS</t>
  </si>
  <si>
    <t>? DE GRUPOS DE TRABAJO</t>
  </si>
  <si>
    <t>PORCENTAJE DE AVANCE DE LAS GESTIONES ADMINSTRATIVAS</t>
  </si>
  <si>
    <t>((NÚMERO DE GESTIONES REALIZADAS/(NÚMERO DE GESTIONES TOTALES)*100</t>
  </si>
  <si>
    <t>PORCENTAJE DE AVANCE DE LAS INTERVENCIÓN EN LOS SITIOS ARQUEOLOGICOS (PORCENTAJE DE AVANCE DE LOS ACUERDOS</t>
  </si>
  <si>
    <t>(NÚMERO DE ACUERDOS REALIZADOS / NÚMERO ESTIMADO DE ACUERDOS)*100</t>
  </si>
  <si>
    <t>PORCENTAJE DE AVANCE DE LAS INTERVENCIÓN EN LOS SITIOS ARQUEOLOGICOS (PORCENTAJE DE AVANCE DE LA ESTRUCTURA)</t>
  </si>
  <si>
    <t>(PORCENTAJE DE AVANCE DE LA ESTRUCTURA/100 )*100</t>
  </si>
  <si>
    <t>PORCENTAJE DE AVANCE DE LAS INTERVENCIÓN EN LOS SITIOS ARQUEOLOGICOS (PORCENTAJE DE AVANCE DE LA INVESTIGACIÓN)</t>
  </si>
  <si>
    <t>(PORCENTAJE DE AVANCE DEL LA INVESTIGACIÓN DE CAMPO /100 )*100</t>
  </si>
  <si>
    <t>(PORCENTAJE DE AVANCE DEL PROYECTO DE LA INVESTIGACIÓN /100 )*100</t>
  </si>
  <si>
    <t>PORCENTAJE DE AVANCE DE LAS INTERVENCIÓN EN LOS SITIOS ARQUEOLOGICOS (PORCENTAJE DE AVANCE DE LIMPIEZA)</t>
  </si>
  <si>
    <t>(PORCENTAJE DE AVANCE DE LA LIMPIEZA /100 )*100</t>
  </si>
  <si>
    <t>PORCENTAJE DE AVANCE DE LAS INTERVENCIÓN EN LOS SITIOS ARQUEOLOGICOS (PORCENTAJE DE AVANCE DE LOS TALLERES)</t>
  </si>
  <si>
    <t>(NÚMERO DE TALLERES REALIZADOS / NÚMERO TALLERES PROYECTADOS*100</t>
  </si>
  <si>
    <t>PORCENTAJE DE AVANCE DE LAS INTERVENCIÓN EN LOS SITIOS ARQUEOLOGICOS (PORCENTAJE DE AVANCE DEL ANALISIS)</t>
  </si>
  <si>
    <t>(PORCENTAJE DE AVANCE DEL PROYECTO DEL AVANCE DEL ANÁLISIS /100 )*100</t>
  </si>
  <si>
    <t>ANYAL</t>
  </si>
  <si>
    <t>PORCENTAJE DE AVANCE DE LAS INTERVENCIÓN EN LOS SITIOS ARQUEOLOGICOS (PORCENTAJE DE AVANCE DEL EVENTO)</t>
  </si>
  <si>
    <t>(NÚMERO DE VISITAS REALZADAS / NÚMERO VISITAS ESTIMADAS)*100</t>
  </si>
  <si>
    <t>Promover la formación integral en la población, fortaleciendo los valores cívicos, ciudadanos, culturales y científicos en los niños y jóvenes, así como acciones de remodelación y equipamiento de bibliotecas públicas y digitales móviles.</t>
  </si>
  <si>
    <t>• Efectuar cursos y talleres con la finalidad de prevenir y sensibilizar en el tema de violencia escolar a 10 mil alumnos, maestros y padres de familia 
• Desarrollar talleres para el fortalecimiento de valores cívicos universales: libertad, igualdad, equidad, justicia, respeto, tolerancia, solidaridad, responsabilidad 
• Realizar recorridos culturales con alumnos de los diferentes niveles educativos, atendiendo a 15 mil personas, privilegiando los espacios históricos locales 
• Celebrar 15 convenios con colegios e instituciones para llevar a cabo concursos académicos 
• Llevar a cabo seis diplomados de habilidades ejecutivas pedagógicas con docentes de educación básica 
• Participar en congresos a través de la “Asociación Internacional de Ciudades Educadoras” 
• Implementar acciones de remodelación y equipamiento de las 22 bibliotecas públicas y dos digitales móviles acorde a las demandas actuales, buscando incrementar la presencia de las bibliotecas móviles en los polígonos de pobreza 
• Realizar convenio de colaboración con el INAEBA para reducir el analfabetismo y rezago educativo en el municipio</t>
  </si>
  <si>
    <t>E426</t>
  </si>
  <si>
    <t>ALUMNOS BENEFICIADOS CON BECAS</t>
  </si>
  <si>
    <t xml:space="preserve"> = (total DE alumnos beneficiados /total DE alumnos solicitantes)*100</t>
  </si>
  <si>
    <t>ALUMNOS BENEFICIADOS CON PAQUETES DE ÚTILES ESCOLARES</t>
  </si>
  <si>
    <t xml:space="preserve"> = (total DE alumnos beneficiados/total DE alumnos solicitantes)*100</t>
  </si>
  <si>
    <t>E427</t>
  </si>
  <si>
    <t>RECURSO SE TRANSFIRIÓ A PROYECTO DE FORTALECIMIENTO DE LA EDUCACIÓN</t>
  </si>
  <si>
    <t>E428</t>
  </si>
  <si>
    <t>RECURSO SE TRANSFIRIÓ A PROYECTO DE FORTELECIENDO LA EDUCACIÓN</t>
  </si>
  <si>
    <t>E429</t>
  </si>
  <si>
    <t>NÚMERO DE ALUMNOS ATENDIDOS</t>
  </si>
  <si>
    <t>SUMA DE ALUMNOS ATENDIDOS</t>
  </si>
  <si>
    <t>BIMESTRAL</t>
  </si>
  <si>
    <t>NÚMERO DE BIBLIOTECAS EQUIPADAS</t>
  </si>
  <si>
    <t>SUMA DE BIBLIOTECAS EQUIPADAS</t>
  </si>
  <si>
    <t>NÚMERO DE CONCURSOS</t>
  </si>
  <si>
    <t>SUMA DE CONCURSOS REALIZADOS</t>
  </si>
  <si>
    <t>NÚMERO DE DIPLOMADOS REALIZADOS</t>
  </si>
  <si>
    <t>SUMA DE DIPLOMADOS REALIZADOS</t>
  </si>
  <si>
    <t>NÚMERO DE PERSONAS ATENDIDAS EN REZAGO</t>
  </si>
  <si>
    <t>SUMA DE PERSONAS ATENDIDAS EN REZAGO</t>
  </si>
  <si>
    <t>NÚMERO DE PERSONAS ATENDIDAS EN RUTAS</t>
  </si>
  <si>
    <t>SUMA DE PERSONAS ATENDIDAS</t>
  </si>
  <si>
    <t>NÚMERO DE PROYECTOS EDUCATIVOS REGISTRADOS ANTE LA AICE.</t>
  </si>
  <si>
    <t>SUMA DE PROYECTOS REGISTRADOS ANTE LA AICE (ASOCIACIÓN INTERNACIONAL DE CIUDADES EDUCADORAS)</t>
  </si>
  <si>
    <t>Fortalecer la vinculación con diferentes instituciones educativas de nivel medio superior y superior, ofreciendo acciones de formación continua para la mejora de la calidad educativa y el aprovechamiento de conocimientos y fuerza de jóvenes de servicio social para el impulso de proyectos</t>
  </si>
  <si>
    <t>• Implementar en coordinación con la SEG el Programa “Prepa para todos”, la cual complementa otras ofertas educativas como la “Prepa abierta” 
• Realizar diplomados en competencias ejecutivas y de alta gerencia educativa 
• Formalizar convenios de colaboración en materia de servicio social y de innovación con instituciones de educación media superior y superior 
• Coordinar el “Fórum Educativo, Vocacional y Profesiográfico”, con un enfoque innovador y orientado a nuevas alternativas de formación, de acuerdo a las vocaciones económicas del municipio y de la región</t>
  </si>
  <si>
    <t>E481</t>
  </si>
  <si>
    <t>NÚMERO DE EVENTOS REALIZADOS (FÓRUM EDUCATIVO VOCACIONAL Y PROFESIOGRÁFICO 2016)</t>
  </si>
  <si>
    <t>SUMA DE EVENTOS REALIZADOS (FORUM EDUCATIVO VOCACIONAL Y PROFESIOGRÁFICO 2016)</t>
  </si>
  <si>
    <t>Recurso de Remanente</t>
  </si>
  <si>
    <t>E616</t>
  </si>
  <si>
    <t>NÚMERO DE ESPACIOS EDUCATIVOS CONSTRUIDOS</t>
  </si>
  <si>
    <t>SUMA DE ESPACIOS EDUCATIVOS CONSTRUIDOS</t>
  </si>
  <si>
    <t>DAR CUMPLIMIENTO AL CIERRE ADMINISTRATIVO</t>
  </si>
  <si>
    <t>E640</t>
  </si>
  <si>
    <t>ETAPA DE CIERRE DE CONTRATO DE OBRA</t>
  </si>
  <si>
    <t>SUMATORIA DE ETAPAS DE CIERRE DE CONRATO DE OBRA (ENTREGA DE OBRA ANTE CONTRALORÍA)</t>
  </si>
  <si>
    <t>E908</t>
  </si>
  <si>
    <t>NÚMERO DE CIERRES ADMINISTRATIVOS</t>
  </si>
  <si>
    <t>SUMA DE CIERRES ADMINISTRATIVOS</t>
  </si>
  <si>
    <t>Fomentar las vocaciones científicas y tecnológicas en la población a través de talleres, pláticas, exhibiciones y programas de educación no formal, en escuelas, colonias y plazas públicas; además de rehabilitar las instalaciones vinculadas a EXPLORA, para dar un mejor servicio a sus visitantes.</t>
  </si>
  <si>
    <t>• Implementar el programa “Explora viajero” que consiste en asistir a colonias y polígonos de pobreza con actividades de vinculación de ciencia 
• Implantar el programa "Niños y niñas, todos explorando la ciencia" 
• Renovar la infraestructura en los espacios educativos y museográficos de Explora como salas interactivas y Centros del Saber</t>
  </si>
  <si>
    <t>K456</t>
  </si>
  <si>
    <t>5013 PATRONATO EXPLORA</t>
  </si>
  <si>
    <t>PORCENTAJE DE AVANCE EN EL MANTENIMIENTO MAYOR Y CONSERVACIÓN EN LOS CENTROS DEL SABER.</t>
  </si>
  <si>
    <t>(AVANCE MENSUAL LOGRADO/AVANCE PROGRAMADO)*100</t>
  </si>
  <si>
    <t>K457</t>
  </si>
  <si>
    <t>PORCENTAJE DE LOS AVANCES DE REMODELACIÓN DE LOS ESPACIO EDUCATIVOS-MUSEOGRÁFICOS</t>
  </si>
  <si>
    <t xml:space="preserve"> = (ETAPAS REALIZADAS / ETAPAS PROGRAMADAS) * 100</t>
  </si>
  <si>
    <t>Posicionar a la ciudad de León como un centro de encuentro local, regional, nacional e internacional para la educación artística con perspectiva hacia el desarrollo social.</t>
  </si>
  <si>
    <t>• Realizar tres congresos internacionales de educación artística para el desarrollo social 
• Coordinar las acciones del Festival Internacional Cervantino en León 
• Coordinar la Feria Nacional del Libro (FeNaL) 
• Realizar la Muestra y el Foro de la Cineteca Nacional 
• Producir exposiciones en el Museo de Identidades Leonesas (MIL) en torno a la divulgación del patrimonio cultural intangible 
• Realizar 9 ciclos de exposiciones multidisciplinarias de artes visuales, colaborando con artistas locales, nacionales e internacionales 
• Generar un Festival de Arte Contemporáneo 
• Realizar funciones de Teatro Escolar para atender a 39 mil 500 alumnos de educación básica 
• Desarrollar talleres de fomento a la lectura 
• Implementar el Programa “Llegando a ti” con presentaciones artísticas en las centrales de transferencia y estaciones del SIT 
• Muestra de Danza Folclórica - Festival “Vive la pasión”, “Festival de la Muerte” en el Centro Histórico 
• Articular esfuerzos con la iniciativa privada para la promoción de eventos culturales en espacios públicos</t>
  </si>
  <si>
    <t>2.4.1</t>
  </si>
  <si>
    <t>F446</t>
  </si>
  <si>
    <t>5018 INSTITUTO CULTURAL DE LEÓN</t>
  </si>
  <si>
    <t>FUNCIONES</t>
  </si>
  <si>
    <t>NFR/NFP*100</t>
  </si>
  <si>
    <t>ACTIVIDADES</t>
  </si>
  <si>
    <t>NAR/NAP*100</t>
  </si>
  <si>
    <t>Fomentar e incrementar las actividades culturales a través de la promoción y difusión de obras artísticas de creadores locales, la exhibición de piezas del acervo en custodia del museo, además de implementar programas artístico-musicales y literarios.</t>
  </si>
  <si>
    <t>• Realizar exposiciones temporales y permanentes 
• Desarrollar acciones de promoción artística, resguardo, conservación y adquisición de obras 
• Realizar actividades artístico-musicales y literarias</t>
  </si>
  <si>
    <t>2.4.2</t>
  </si>
  <si>
    <t>K365</t>
  </si>
  <si>
    <t>5056 MUSEO DE LA CIUDAD DE LEÓN</t>
  </si>
  <si>
    <t>NUMERO DE PAGO PENDIENTE PARA LA REALIZACIÓN DE LA 3RA ETAPA DE REMODELACIÓN DEL INMUEBLE DEL MUSEO DE LA CIUDAD DE LEÓN</t>
  </si>
  <si>
    <t xml:space="preserve"> =  ( NUMERO DE PAGO PENDIENTE PARA LA REALIZACIÓN DE LA 3RA ETAPA DE REMODELACIÓN DEL INMUEBLE DEL MUSEO DE LA CIUDAD DE LEÓN)*1</t>
  </si>
  <si>
    <t>K560</t>
  </si>
  <si>
    <t>Impulsar la cultura y el arte en la ciudad a través del fortalecimiento de las escuelas, casas y salones del Instituto Cultural de León (ICL)</t>
  </si>
  <si>
    <t>• Mejorar la oferta educativa del ICL (escuelas, casas y salones de la cultura) 
• Realizar una convocatoria de becas para la producción artística apoyando las disciplinas de teatro, danza, música, literatura, artes visuales, cine y promotoría cultural indendiente
• Conformar  el  centro  de  documentación,  para  la  investigación  y  divulgación  de  datos culturales
• Desarrollar ediciones, catálogos y publicaciones artístico-culturales
• Crear el Consejo Académico del ICL</t>
  </si>
  <si>
    <t>E121</t>
  </si>
  <si>
    <t>1216 DIRECCION DEL ARCHIVO HISTORICO</t>
  </si>
  <si>
    <t>NUMERO DE EXPEDIENTES CLASIFICADOS ANUALMENTE</t>
  </si>
  <si>
    <t>SUMA DE FONDOS DOCUMENTALES ORGANIZADOS Y UBICADOS POR ÉPOCA</t>
  </si>
  <si>
    <t>NUMERO DE FONDOS DOCUMENTALES ORGANIZADOS Y UBICADOS POR ÉPOCA</t>
  </si>
  <si>
    <t>SUMA DE FONDOS DOCUMENTALES ORGANIZADOS Y UBICADOS EN EL ARCHIVO HISTÓRICO</t>
  </si>
  <si>
    <t>PORCENTAJE DE FICHAS CLASIFICADAS, CAPTURADAS  Y CATALOGADAS</t>
  </si>
  <si>
    <t>(NUMERO DE FICHAS CLASIFICADAS, CAPTURADAS Y CATALOGADAS/NUMERO DE FICHAS POR CLASIFICAR, CAPTURAR Y CATALOGAR)*100</t>
  </si>
  <si>
    <t>PORCENTAJE DE PERSONAL CON ASISTENCIA A TRES CURSOS DE CAPACITACIÓN</t>
  </si>
  <si>
    <t>(NUMERO DE SERVIDORES PÚBLICOS CON TRES CURSOS TOMADOS/NUMERO DE SERVIDORES PÚBLICOS ADSCRITOS AL AH)*100</t>
  </si>
  <si>
    <t>NUMERO DE EVENTOS CÍVICOS Y EXPOSICIONES</t>
  </si>
  <si>
    <t>= SUMA DE EVENTOS  REALIZADOS.</t>
  </si>
  <si>
    <t>NUMERO DE PERIÓDICOS, REVISTAS Y/O LIBROS INGRESADOS A LAS ÁREAS DE  HEMEROTECA Y TEXTOTECA, FONDOS DE APOYO DOCUMENTAL.</t>
  </si>
  <si>
    <t xml:space="preserve"> = SUMA DE PERIÓDICOS, REVISTAS  Y/O LIBROS</t>
  </si>
  <si>
    <t>NUMERO DE PUBLICACIONES</t>
  </si>
  <si>
    <t>=SUMA DE PUBLICACIONES  REALIZADAS.</t>
  </si>
  <si>
    <t xml:space="preserve">Promover  la  formación  integral  en  la  población,  fortaleciendo  los  valores  cívicos,  ciudadanos, culturales y científicos en los niños y jóvenes, así como acciones de remodelación y equipamiento de bibliotecas públicas y digitales móviles. </t>
  </si>
  <si>
    <t>• Efectuar cursos y talleres con la finalidad de prevenir y sensibilizar en el tema de violencia escolar a 10 mil alumnos, maestros y padres de familia
• Desarrollar  talleres  para  el  fortalecimiento  de  valores  cívicos  universales: libertad, igualdad, equidad, justicia, respeto, tolerancia, solidaridad, responsabilidad
• Realizar recorridos culturales con alumnos de los diferentes niveles educativos, atendiendo a 15 mil personas, privilegiando los espacios históricos locales 
• Celebrar 15 convenios con colegios e instituciones para llevar a cabo concursos académicos 
• Llevar  a  cabo  seis  diplomados  de  habilidades  ejecutivas  pedagógicas  con  docentes  de educación básica
• Participar en congresos a través de la “Asociación Internacional de Ciudades Educadoras” 
• Implementar  acciones  de  remodelación  y  equipamiento  de  las  22  bibliotecas  públicas    y dos digitales móviles acorde a las demandas actuales, buscando incrementar la presencia de las bibliotecas móviles en los polígonos de pobreza 
• Realizar  convenio  de  colaboración  con el INAEBA  para  reducir el  analfabetismo  y  rezago educativo en el municipio</t>
  </si>
  <si>
    <t>E180</t>
  </si>
  <si>
    <t>NÚMERO DE EVENTOS DE PROMOCIÓN Y FOMENTO A LA LECTURA</t>
  </si>
  <si>
    <t>=(EVENTOS REALIZADOS/EVENTOS PROPUESTOS)* 100</t>
  </si>
  <si>
    <t>NÚMERO DE LIBROS EN PRÉSTAMO A DOMICILIO</t>
  </si>
  <si>
    <t>=(TOTAL DE LIBROS PRESTADOS 2016/TOTAL DE LIBROS PRESTADOS 2015)-1X100</t>
  </si>
  <si>
    <t>NÚMERO DE NIÑOS EN MIS VACACIONES EN LA BIBLIOTECA</t>
  </si>
  <si>
    <t>=(TOTAL DE NIÑOS ATENDIDOS EN 2016/TOTAL DE NIÑOS ATENDIDOS EN 2015)-1X100</t>
  </si>
  <si>
    <t>NÚMERO DE USUARIOS REGISTRADOS</t>
  </si>
  <si>
    <t>=(TOTAL DE USUARIOS REGISTRADOS EN 2016/TOTAL DE USUARIOS REGISTRADOS EN 2015)-1X100</t>
  </si>
  <si>
    <t>NÚMERO DE ACCIONES DEL CONSEJO</t>
  </si>
  <si>
    <t>= (TOTAL DE ACCIONES REALIZADAS/TOTAL DE ACCIONES PROGRAMADAS)</t>
  </si>
  <si>
    <t>NÚMERO DE ALUMNOS INSCRITOS</t>
  </si>
  <si>
    <t>= (TOTAL DE ALUMNOS INSCRITOS /TOTAL DE ALUMNOS SOLICITANTES)</t>
  </si>
  <si>
    <t>NÚMERO DE CONCURSOS EDUCATIVOS</t>
  </si>
  <si>
    <t>= (TOTAL DE CONCURSOS REALIZADOS / TOTAL DE CONCURSOS PROGRAMADOS)</t>
  </si>
  <si>
    <t>NÚMERO DE DOCENTES RECONOCIDOS EN PRÁCTICAS INNOVADORAS.</t>
  </si>
  <si>
    <t>=(NÚMERO DE DOCENTES RECONOCIDOS EN EL AÑO 2016/NÚMERO DE DOCENTES RECONOCIDOS EN EL AÑO 2015-1X100)</t>
  </si>
  <si>
    <t>NÚMERO DE PARTICIPANTES EN LOS EVENTOS CÍVICOS</t>
  </si>
  <si>
    <t>= (TOTAL DE PARTICIPANTES EN EL AÑO 2016/TOTAL DE PARTICIPANTES EN EL AÑO 2015-1x100)</t>
  </si>
  <si>
    <t>NÚMERO DE USUARIOS ATENDIDOS EN BIBLIOTECAS.</t>
  </si>
  <si>
    <t>= (TOTAL DE USUARIOS ATENDIDOS 2016/TOTAL DE USUARIOS ATENDIDOS 2015) -1X100</t>
  </si>
  <si>
    <t>NÚMERO DE APOYO A ESCUELAS</t>
  </si>
  <si>
    <t>=(TOTAL DE APOYOS OTORGADOS /TOTAL DE APOYOS SOLICITADOS)* 100</t>
  </si>
  <si>
    <t>NÚMERO DE EVENTOS PARA ENTREGA DE APOYOS A ESCUELAS</t>
  </si>
  <si>
    <t>=(TOTAL DE EVENTOS REALIZADOS/TOTAL DE EVENTOS PROGRAMADOS)</t>
  </si>
  <si>
    <t>E222</t>
  </si>
  <si>
    <t>1.- PORCENTAJE  DE AVANCE EN LA OFERTA Y REALIZACIÓN DE SERVICIOS EDUCATIVOS, MUSEISTICOS  Y DE ESPARCIMIENTO PARA LA POBLACIÓN.</t>
  </si>
  <si>
    <t>=(EVENTOS REALIZADOS/EVENTOS PROGRAMADOS)*100</t>
  </si>
  <si>
    <t>Impulsar  la  cultura  y  el  arte  en  la  ciudad  a  través  del  fortalecimiento  de  las  escuelas,  casas  y salones del Instituto Cultural de León (ICL).</t>
  </si>
  <si>
    <t>• Mejorar la oferta educativa del ICL (escuelas, casas y salones de la cultura) 
• Realizar una convocatoria de becas para la producción artística apoyando las disciplinas de teatro, danza, música, literatura, artes visuales, cine y promotoría cultural Independiente
• Conformar  el  centro  de  documentación,  para  la  investigación  y  divulgación  de  datos culturales
• Desarrollar ediciones, catálogos y publicaciones artístico-culturales
• Crear el Consejo Académico del ICL</t>
  </si>
  <si>
    <t>F246</t>
  </si>
  <si>
    <t>CUENTA PUBLICA ENTREGADA</t>
  </si>
  <si>
    <t>CPR/CPE</t>
  </si>
  <si>
    <t>EVENTOS CALENDARIZADOS</t>
  </si>
  <si>
    <t>EC/EPL*100</t>
  </si>
  <si>
    <t>EVENTOS PLANEADOS</t>
  </si>
  <si>
    <t>EP/EP</t>
  </si>
  <si>
    <t>EVENTOS PROGRAMADOS</t>
  </si>
  <si>
    <t>NEP/NEPL*100</t>
  </si>
  <si>
    <t>EVENTOS REALIZADOS</t>
  </si>
  <si>
    <t>ER/EPR*100</t>
  </si>
  <si>
    <t>INFORMACION FINANCIERA GENERADA</t>
  </si>
  <si>
    <t>EFMR/EFME</t>
  </si>
  <si>
    <t>Fomentar  e  incrementar  las  actividades  culturales  a  través de  la  promoción  y  difusión  de  obras artísticas de creadores locales, la exhibición de piezas del acervo en custodia del museo, además de implementar programas artístico-musicales y literarios.</t>
  </si>
  <si>
    <t>• Realizar  exposiciones temporales y permanentes
• Desarrollar  acciones  de  promoción  artística,  resguardo,  conservación  y  adquisición  de obras
• Realizar  actividades artístico-musicales y literarias</t>
  </si>
  <si>
    <t>E241</t>
  </si>
  <si>
    <t>3.- NUMERO DE ASISTENTES A AUDICIONES MUSICALES Y LITERARIA</t>
  </si>
  <si>
    <t>= (NÚMERO DE ASISTENTES A AUDICIONES MUSICALES Y LITERARIA REALES/ NÚMERO DE ASISTENTES A AUDICIONES MUSICALES Y LITERARIA PROPUESTAS)*660</t>
  </si>
  <si>
    <t>1.-NÚMERO DE VISITAS EXTRAMUROS TALLERES</t>
  </si>
  <si>
    <t>= (NUMERO REAL DE VISITAS EXTRAMUROS TALLERES / NÚMERO DE VISITAS PROPUESTAS EXTRAMUROS) *5000</t>
  </si>
  <si>
    <t>NÚMERO DE ASISTENTES A EXPOSICIONES TEMPORALES EN ARTES PLÁSTICAS</t>
  </si>
  <si>
    <t>= (NÚMERO DE ASISTENTES A EXPOSICIONES TEMPORALES EN ARTES PLÁSTICAS REALES / NÚMERO DE ASISTENTES A EXPOSICIONES TEMPORALES EN ARTES PLÁSTICAS PROPUESTAS) * 6000</t>
  </si>
  <si>
    <t>F942</t>
  </si>
  <si>
    <t>1816 DIRECCIÓN DE PROGRAMAS ESTRATÉGICOS</t>
  </si>
  <si>
    <t>PORCENTAJE DE AVANCE DE OBRA</t>
  </si>
  <si>
    <t>(PORCENTAJE DE AVANCE DE OBRA/PROGRAMA DE OBRA)</t>
  </si>
  <si>
    <t>E6004</t>
  </si>
  <si>
    <t>SUMATORIA DE ETAPAS DE CIERRE DE CONTRATO DE OBRA (ENTREGA DE OBRA ANTE CONTRALORÍA)</t>
  </si>
  <si>
    <t>Fortalecer la vinculación con diferentes instituciones educativas de nivel medio superior y superior, ofreciendo acciones de formación continua para la mejora de la calidad educativa y el aprovechamiento de conocimientos y fuerza de jóvenes de servicio social para el impulso de proyectos.</t>
  </si>
  <si>
    <t>K852</t>
  </si>
  <si>
    <t>PORCENTAJE DE AVANCE EDUCATIVO</t>
  </si>
  <si>
    <t xml:space="preserve"> = (NEP/NEA)*100</t>
  </si>
  <si>
    <t>K022 POR UN LEÓN SANO Y FUERTE</t>
  </si>
  <si>
    <t>"Articulación con instancias estatales y federales para asegurar servicios de salud para todos, con un enfoque preventivo, una mayor cobertura y una mejor calidad"</t>
  </si>
  <si>
    <t>2.2 Por un León sano y fuerte</t>
  </si>
  <si>
    <t>Garantizar a través de la dotación de infraestructura sanitaria al rastro municipal de aves los procesos sanitarios de la carne.</t>
  </si>
  <si>
    <t>• Obtener la certificación Tipo Inspección Federal (TIF) para el Rastro Municipal de Aves 
• Rehabilitar el Rastro Municipal de Aves</t>
  </si>
  <si>
    <t>2.3.1</t>
  </si>
  <si>
    <t>E358</t>
  </si>
  <si>
    <t>2610 DIRECCION GENERAL DE SALUD</t>
  </si>
  <si>
    <t>NUMERO DE GESTIONES REALIZADAS EN OBRA PUBLICA PARA DEMOLICION Y CONSTRUCCION DEL AREA DE REFRIGERACION</t>
  </si>
  <si>
    <t>SUMA DE GESTIONES REALIZADAS EN OBRA PUBLICA PARA DEMOLICION Y CONSTRUCCION DEL AREA DE REFRIGERACION</t>
  </si>
  <si>
    <t>Proteger a la ciudadanía de las enfermedades trasmitidas por animales domésticos e insectos a través de la vigilancia sanitaria y preventiva en zonas de concentración masiva, establecimientos y colonias; además de darle atención y seguimiento a las quejas y denuncias ciudadanas.</t>
  </si>
  <si>
    <t>• Realizar 30 mil acciones en materia de vigilancia sanitaria en giros y establecimientos de competencia local 
• Brindar la atención y seguimiento al 100% de las denuncias ciudadanas, en materia de saneamiento básico deficiente y crianza de animales en zona urbana 
• Realizar visitas de vigilancia sanitaria previa a la realización de eventos de concentración masiva mediante los operativos Feria, peregrinos, 10 de Mayo, rally, todos los santos y fieles difuntos y Festival Internacional del Globo 
• Realizar 9 mil 750 nebulizaciones contra del dengue, chinkungunya y zika en parques públicos, panteones, dependencias municipales y paramunicipales, zona peatonal y calzada de los héroes, así como peticiones de la ciudadanía 
• Realizar 360 pláticas para la sensibilización, orientación y capacitación sobre el cuidado de las mascotas en planteles escolares de nivel básico 
• Realizar 12 mil esterilizaciones de mascotas</t>
  </si>
  <si>
    <t>E461</t>
  </si>
  <si>
    <t>NUMERO DE GESTIONES REALIZADAS EN SERVICIOS GENERALES PARA ADQUIRIR DOS UNIDADES MÓVILES</t>
  </si>
  <si>
    <t>SUMA DE GESTIONES REALIZADAS EN SERVICIOS GENERALES PARA ADQUIRIR DOS UNIDADES MÓVILES</t>
  </si>
  <si>
    <t>Identificar factores de riesgo en la población mediante acciones de primer contacto y estudios de laboratorio para la detección de enfermedades crónico-degenerativas como diabetes mellitus e hipertensión arterial y tumores malignos como cáncer de mama y próstata, además de identificar problemas visuales en escolares y adultos mayores.</t>
  </si>
  <si>
    <t>• Enseñar a la población a identificar los factores de riesgo y detección oportuna de cáncer de mama y próstata, a través de 500 pláticas 
• Atender mediante acciones de primer contacto a 10 mil leoneses 
• Formalizar un convenio de prestación de servicios con una institución externa para la realización de estudios de mastografía, ultrasonido y antígeno prostático 
• Detectar oportunamente el cáncer de mama y próstata para reducir el número de muertes causadas por esta enfermedad, mediante la realización de 4 mil 500 estudios de detección 
• Reducir el número de casos de hipertensión, diabetes mellitus y obesidad al realizar 61 mil 200 detecciones de estas enfermedades 
• Mejorar el rendimiento escolar al otorgar 10 mil 500 lentes a estudiantes detectados con problemas de agudeza visual</t>
  </si>
  <si>
    <t>E462</t>
  </si>
  <si>
    <t>NUMERO DE ANTÍGENOS PROSTATICOS REALIZADOS</t>
  </si>
  <si>
    <t>SUMA DE ANTÍGENOS PROSTATICOS REALIZADOS</t>
  </si>
  <si>
    <t>NUMERO DE MASTOGRAFÍAS REALIZADAS</t>
  </si>
  <si>
    <t>SUMA DE MASTOGRAFÍAS REALIZADAS</t>
  </si>
  <si>
    <t>NUMERO DE TALLERES REALIZADOS PARA CÁNCER DE MAMA</t>
  </si>
  <si>
    <t>SUMA DE TALLERES REALIZADOS PARA CÁNCER DE MAMA</t>
  </si>
  <si>
    <t>NUMERO DE TALLERES REALIZADOS PARA CÁNCER DE PRÓSTATA</t>
  </si>
  <si>
    <t>SUMA DE TALLERES REALIZADOS PARA CÁNCER DE PRÓSTATA</t>
  </si>
  <si>
    <t>NUMERO DE ULTRASONIDOS REALIZADOS</t>
  </si>
  <si>
    <t>SUMA DE ULTRASONIDOS REALIZADOS</t>
  </si>
  <si>
    <t>NUMERO DE LENTES ENTREGADOS</t>
  </si>
  <si>
    <t>SUMA DE LENTES ENTREGADOS</t>
  </si>
  <si>
    <t>Otorgar atención médica, dental, psicológica y de nutrición, además de brindar pláticas sobre la prevención de las enfermedades que más afectan a la población.</t>
  </si>
  <si>
    <t>• Prevenir los principales problemas que afectan la salud de la población, al realizar 12 mil pláticas para fomentar el autocuidado de la salud 
• Reducir la presencia de enfermedades, al realizar 140 mil 391 consultas médicas de primer nivel de atención en la población, así como en aquellos grupos identificados como vulnerables 
• Mejorar la salud mental de la población al brindar 10 mil 800 atenciones de psicología de primer nivel 
• Reducir los padecimientos buco-dentales al realizar 103 mil 680 atenciones de primer nivel 
• Disminuir las enfermedades relacionadas con malos hábitos alimenticios al otorgar 8 mil 640 consultas de nutrición</t>
  </si>
  <si>
    <t>E412</t>
  </si>
  <si>
    <t>5012 DIF - LEÓN</t>
  </si>
  <si>
    <t>NÚMERO DE AUXILIARES AUDITIVOS ENTREGADOS</t>
  </si>
  <si>
    <t>SUMATORIA DE AUXILIARES AUDITIVOS ENTREGADOS</t>
  </si>
  <si>
    <t>E413</t>
  </si>
  <si>
    <t>NÚMERO DE SESIONES DE HEMODIÁLISIS FACILITADAS</t>
  </si>
  <si>
    <t>SUMATORIA DE E SESIONES DE HEMODIÁLISIS FACILITADAS</t>
  </si>
  <si>
    <t>Habilitar comedores comunitarios en las zonas identificadas por la Cruzada Nacional contra el Hambre y otorgar desayunos en escuelas de educación básica.</t>
  </si>
  <si>
    <t>• Implementar y habilitar 25 comedores comunitarios, 10 en zona urbana y 15 en comunidades rurales 
• Incorporar a 30 escuelas al programa “Desayunos Escolares” 
• 250 acciones de huertos familiares y granjas de traspatio en viviendas de la zona rural</t>
  </si>
  <si>
    <t>S622</t>
  </si>
  <si>
    <t>PORCENTAJE DE EJERCICIO DE REMANENTE DE COMEDORES COMUNITARIOS 2015</t>
  </si>
  <si>
    <t xml:space="preserve"> = (Remanente 2015/Ejercicio Remanente 2015)*100</t>
  </si>
  <si>
    <t>S655</t>
  </si>
  <si>
    <t>PORCENTAJE DE EJERCICIO DE REMANENTE 2015</t>
  </si>
  <si>
    <t xml:space="preserve"> = (REMANENTE 2015/EJERCICIO REMANENTE 2015) * 100</t>
  </si>
  <si>
    <t>S6017</t>
  </si>
  <si>
    <t>S6021</t>
  </si>
  <si>
    <t>E460</t>
  </si>
  <si>
    <t>NUMERO DE ESTERILIZACION DE MASCOTAS REALIZADAS</t>
  </si>
  <si>
    <t>SUMA DE ESTERILIZACION DE MASCOTAS REALIZADAS</t>
  </si>
  <si>
    <t>NUMERO DE PLATICAS DE EDUCACION Y FOMENTO SANITARIO EN EL CUIDADO Y TENENCIA DE MASCOTAS POR PERSONA REALIZADAS</t>
  </si>
  <si>
    <t>SUMA DE PLATICAS DE EDUCACION Y FOMENTO SANITARIO EN EL CUIDADO Y TENENCIA DE MASCOTAS POR PERSONA REALIZADAS</t>
  </si>
  <si>
    <t>NUMERO DE GESTIONES REALIZADAS EN SERVICIOS GENERALES PARA COMPRA DE INSECTICIDA REALIZADAS</t>
  </si>
  <si>
    <t>SUMA DE GESTIONES REALIZADAS EN SERVICIOS GENERALES PARA COMPRA DE INSECTICIDA REALIZADAS</t>
  </si>
  <si>
    <t>• Prevenir los principales problemas que afectan la salud de la población, al realizar 12 mil pláticas para fomentar el autocuidado de la salud 
• Reducir la presencia de enfermedades, al realizar 140 mil 391 consultas médicas de primer nivel de atención en la población, así como en aquellos grupos identificados como vulnerables • Mejorar la salud mental de la población al brindar 10 mil 800 atenciones de psicología de primer nivel 
• Reducir los padecimientos buco-dentales al realizar 103 mil 680 atenciones de primer nivel 
• Disminuir las enfermedades relacionadas con malos hábitos alimenticios al otorgar 8 mil 640 consultas de nutrición</t>
  </si>
  <si>
    <t>E463</t>
  </si>
  <si>
    <t>NUMERO DE CONSULTA MEDICA OTORGADA A LA CIUDADANÍA</t>
  </si>
  <si>
    <t>SUMA DE CONSULTA MEDICA OTORGADA A LA CIUDADANÍA</t>
  </si>
  <si>
    <t>Conformar una red para la detección, prevención y atención de las adicciones, los problemas de salud mental y prevención del suicidio.</t>
  </si>
  <si>
    <t>• Conformar un comité municipal de salud mental y prevención de adicciones 
• Implementar el programa de trabajo de la “Red de atención a la salud mental y prevención de adicciones”</t>
  </si>
  <si>
    <t>E483</t>
  </si>
  <si>
    <t>NUMERO DE COMITÉS INTERINSTITUCIONALES DE SALUD MENTAL Y PREVENCIÓN DE ADICCIONES REALIZADOS</t>
  </si>
  <si>
    <t>SUMA DE COMITÉS INTERINSTITUCIONALES DE SALUD MENTAL Y PREVENCIÓN DE ADICCIONES REALIZADOS</t>
  </si>
  <si>
    <t>NUMERO DE FOROS DEL TEMA DE ADICCIONES Y SALUD MENTAL REALIZADOS</t>
  </si>
  <si>
    <t>SUMA DE FOROS DEL TEMA DE ADICCIONES Y SALUD MENTAL REALIZADOS</t>
  </si>
  <si>
    <t>NUMERO DE PLANES DE TRABAJO ANUALES DEL COMITÉ DE SALUD MENTAL REALIZADOS</t>
  </si>
  <si>
    <t>SUMA DE PLANES DE TRABAJO ANUALES DEL COMITÉ DE SALUD MENTAL REALIZADOS</t>
  </si>
  <si>
    <t>NUMERO DE SESIONES DE COMITÉ DE SALUD MENTAL REALIZADOS</t>
  </si>
  <si>
    <t>SUMA DE SESIONES DE COMITÉ DE SALUD MENTAL REALIZADOS</t>
  </si>
  <si>
    <t>Bimestral</t>
  </si>
  <si>
    <t>Impulsar el desarrollo de la cultura física y el deporte en los niños y jóvenes, a través de un equipo profesional multidisciplinario que dirigirá la preparación de los deportistas y entrenadores de alto rendimiento, selectivos, y los nuevos talentos, que representarán a León en campeonatos deportivos de talla estatal, nacional e internacional.</t>
  </si>
  <si>
    <t>• Realizar de manera permanente y de forma gratuita torneos en las disciplinas deportivas básicas, atendiendo anualmente a 15 mil jóvenes de 10 a 23 años, ofreciendo apoyo con Instalaciones deportivas, hidratación, servicio médico, arbitraje y premiación 
• Detectar y seleccionar al menos 4 mil niños y jóvenes leoneses que destaquen en diferentes disciplinas olímpicas y ofrecerles un programa de entrenamiento organizado que los lleven a incorporarse a los selectivos municipales 
• Incrementar en un 7% el número de medallas obtenidas en Olimpiada y Paralimpiada Nacional, además de captar a 8 mil atletas anualmente, en las diversas etapas de olimpiada 
• Otorgar 600 becas a entrenadores y deportistas de selectivos y de alto rendimiento 
• Actualizar, capacitar y certificar a 750 personas a través del Centro de Capacitación Municipal de Deporte (CECAMUDE)</t>
  </si>
  <si>
    <t>U401</t>
  </si>
  <si>
    <t>5011 COMISIÓN MUNICIPAL DE DEPORTE Y CULTURA FÍSICA</t>
  </si>
  <si>
    <t>NUMERO DE BECAS OTORGADAS A MEDALLISTAS DE OLIMPIADA Y PARAOLIMPIADA NACIONAL 2016, ATLETAS Y ENTRENADORES PARTICIPANTES EN OLIMPIADA, RESERVA DEPORTIVA MEXICANA Y ALTO RENDIMIENTO</t>
  </si>
  <si>
    <t>valor del año h/valor del año 2016 X 100</t>
  </si>
  <si>
    <t>Promover la activación física de la población en espacios públicos, mini-deportivas, escuelas y espacios de trabajo, principalmente en los 8 polígonos de pobreza, ofreciendo actividades como: fútbol, voleibol, baloncesto, activación física, deporte extremo.</t>
  </si>
  <si>
    <t>• Promover la activación física y recreación en 72 mil alumnos de nivel primaria, secundaria, preparatoria y universidad 
• Activar físicamente a 10 mil adultos mayores y personas con discapacidad, en disciplinas como natación, danzón, cachibol y atletismo 
• Integrar a más de 25 mil jóvenes en situaciones de conducta de riesgo mediante eventos masivos y competencias 
• Activar a trabajadores de 100 empresas 
• Realizar “Ferias Todos por el Deporte” en las comunidades rurales y zonas marginadas</t>
  </si>
  <si>
    <t>S402</t>
  </si>
  <si>
    <t>ACTIVAR FÍSICAMENTE A 45.000 PERSONAS DEL MUNICIPIO DE LEÓN GTO. A TRAVÉS DEL DE LAS DIFERENTES ACTIVIDADES DEPORTIVAS Y RECREATIVAS DE LOS FINES DE SEMANA INTERACTIVOS Y LOS ESPACIOS INTERACTIVOS DE LA CIUDAD: (MINIDEPORTIVAS)</t>
  </si>
  <si>
    <t>AVANCE SOBRE EL 100%</t>
  </si>
  <si>
    <t>U404</t>
  </si>
  <si>
    <t>Impulsar el deporte profesional en diferentes disciplinas deportivas, como un espectáculo que promueva la sana convivencia, la recreación y como inspirador de futuros deportistas.</t>
  </si>
  <si>
    <t>• Realizar anualmente el Maratón León con una participación de 4 mil corredores locales, nacionales e internacionales por evento 
• Realizar el Congreso Internacional de Deporte Municipal, con una asistencia de 300 congresistas 
• Apoyar a 210 carreras atléticas, con una participación de 120 mil corredores locales y nacionales 
• Atraer eventos nacionales e internacionales que promuevan e impulsen el deporte profesional</t>
  </si>
  <si>
    <t>U491</t>
  </si>
  <si>
    <t>PARTICIPANTES QUE SE ACTIVAN FÍSICAMENTE, PARA PODER PARTICIPAR EN EL EVENTO ATLÉTICO MÁS IMPORTANTE DEL ESTADO. LA POBLACIÓN PARTICIPANTE SON NIÑOS, JÓVENES, ADULTOS Y ADULTOS MAYORES, ASÍ COMO PERSONAS CON DISCAPACIDAD.</t>
  </si>
  <si>
    <t>mensual</t>
  </si>
  <si>
    <t>U492</t>
  </si>
  <si>
    <t>ACTIVAR A 3 MIL 500 TRABAJADORES DEL SECTOR DE LEÓN GTO. A TRAVÉS DE ACTIVIDADES FÍSICAS Y DEPORTE RECREATIVO.</t>
  </si>
  <si>
    <t>• Enseñar a la población a identificar los factores de riesgo y detección oportuna de cáncer 
de mama y próstata,  a través de  500 pláticas
• Atender mediante acciones de primer contacto a 10 mil leoneses
• Formalizar  un  convenio  de  prestación  de  servicios  con  una  institución  externa  para  la 
realización de estudios de mastografía, ultrasonido y antígeno prostático 
• Detectar oportunamente el cáncer de mama y próstata para reducir el número de muertes 
causadas por esta enfermedad, mediante la realización de 4 mil 500 estudios de detección
• Reducir el número de casos de hipertensión, diabetes mellitus y obesidad al realizar 61 mil 
200 detecciones de estas enfermedades  
• Mejorar el rendimiento escolar al otorgar 10 mil 500 lentes a estudiantes detectados con 
problemas de agudeza visual</t>
  </si>
  <si>
    <t>E200</t>
  </si>
  <si>
    <t>CANTIDAD DE INGRESOS POR ELABORACIÓN Y VENTA DE HIELO RECAUDADO</t>
  </si>
  <si>
    <t>SUMA DE INGRESOS POR ELABORACIÓN Y VENTA DE HIELO RECAUDADO</t>
  </si>
  <si>
    <t>CANTIDAD DE INGRESOS POR LAVADO Y DESINFECTADO DE JAULAS RECAUDADOS</t>
  </si>
  <si>
    <t>SUMA DE INGRESOS POR LAVADO Y DESINFECTADO DE JAULAS RECAUDADOS</t>
  </si>
  <si>
    <t>NUMERO DE ACCIONES EN MATERIA DE VIGILANCIA SANITARIA REALIZADOS</t>
  </si>
  <si>
    <t>SUMA DE ACCIONES EN MATERIA DE VIGILANCIA SANITARIA REALIZADOS</t>
  </si>
  <si>
    <t>NUMERO DE ANÁLISIS DE LAS CLAUSULAS DEL TÍTULO DE CONCESIÓN DEL RASTRO FRIGORIFICO TIF REALIZADOS</t>
  </si>
  <si>
    <t>SUMA DE ANÁLISIS DE LAS CLAUSULAS DEL TÍTULO DE CONCESIÓN DEL RASTRO FRIGORIFICO TIF REALIZADOS</t>
  </si>
  <si>
    <t>NUMERO DE AVES EVISCERADAS</t>
  </si>
  <si>
    <t>SUMA DE AVES EVISCERADAS</t>
  </si>
  <si>
    <t>NUMERO DE AVES SACRIFICADAS</t>
  </si>
  <si>
    <t>SUMA DE AVES SACRIFICADAS</t>
  </si>
  <si>
    <t>NUMERO DE CONSULTAS DE NUTRICION OTORGADAS</t>
  </si>
  <si>
    <t>SUMA DE CONSULTAS DE NUTRICION OTORGADAS</t>
  </si>
  <si>
    <t>NUMERO DE CONSULTAS DE PSICOLOGIA OTORGADAS</t>
  </si>
  <si>
    <t>SUMA DE CONSULTAS DE PSICOLOGIA OTORGADAS</t>
  </si>
  <si>
    <t>NUMERO DE CONSULTAS MEDICAS OTORGADAS</t>
  </si>
  <si>
    <t>SUMA DE CONSULTAS MEDICAS OTORGADAS</t>
  </si>
  <si>
    <t>NUMERO DE DETECCIONES CRONICO DEGENERATIVAS REALIZADAS</t>
  </si>
  <si>
    <t>SUMA DE DETECCIONES CRONICO DEGENERATIVAS REALIZADAS</t>
  </si>
  <si>
    <t>NUMERO DE ESTERILIZACIONES DE MASCOTAS REALIZADAS</t>
  </si>
  <si>
    <t>SUMA DE ESTERILIZACIONES DE MASCOTAS REALIZADAS</t>
  </si>
  <si>
    <t>NUMERO DE ESTUDIOS DE LABORATORIO REALIZADOS</t>
  </si>
  <si>
    <t>SUMA DE ESTUDIOS DE LABORATORIO REALIZADOS</t>
  </si>
  <si>
    <t>NUMERO DE EVALUACIONES DE LA MEJORA EN LA PRESTACIÓN DEL SERVICIO A USUARIOS REALIZADAS</t>
  </si>
  <si>
    <t>SUMA DE EVALUACIONES DE LA MEJORA EN LA PRESTACIÓN DEL SERVICIO A USUARIOS REALIZADAS</t>
  </si>
  <si>
    <t>NUMERO DE MANTENIMIENTOS A LA IMAGEN DE LOS  PANTEONES REALIZADOS</t>
  </si>
  <si>
    <t>SUMA DE MANTENIMIENTOS A LA IMAGEN DE LOS  PANTEONES REALIZADOS</t>
  </si>
  <si>
    <t>NUMERO DE MASCOTAS RESCATADAS</t>
  </si>
  <si>
    <t>SUMA DE MASCOTAS RESCATADAS</t>
  </si>
  <si>
    <t>NUMERO DE NEBULIZACIONES REALIZADAS</t>
  </si>
  <si>
    <t>SUMA DE NEBULIZACIONES REALIZADAS</t>
  </si>
  <si>
    <t>NUMERO DE PERROS ADOPTADOS</t>
  </si>
  <si>
    <t>SUMA DE PERROS ADOPTADOS</t>
  </si>
  <si>
    <t>NUMERO DE PLATICAS DE EDUCACIÓN Y FOMENTO SANITARIO EN EL CUIDADO Y TENENCIA DE MASCOTAS POR PERSONA REALIZADAS</t>
  </si>
  <si>
    <t>SUMA DE PLATICAS DE EDUCACIÓN Y FOMENTO SANITARIO EN EL CUIDADO Y TENENCIA DE MASCOTAS POR PERSONA REALIZADAS</t>
  </si>
  <si>
    <t>NUMERO DE PLATICAS DE FOMENTO A LA SALUD REALIZADAS</t>
  </si>
  <si>
    <t>SUMA DE PLATICAS DE FOMENTO A LA SALUD REALIZADAS</t>
  </si>
  <si>
    <t>NUMERO DE PLÁTICAS REALIZADAS</t>
  </si>
  <si>
    <t>SUMA DE PLÁTICAS REALIZADAS</t>
  </si>
  <si>
    <t>NUMERO DE PROCEDIMIENTOS DENTALES REALIZADOS</t>
  </si>
  <si>
    <t>SUMA DE PROCEDIMIENTOS DENTALES REALIZADOS</t>
  </si>
  <si>
    <t>NUMERO DE SERVICIOS DE EXHUMACIÓN REALIZADOS</t>
  </si>
  <si>
    <t>SUMA DE SERVICIOS DE EXHUMACIÓN REALIZADOS</t>
  </si>
  <si>
    <t>NUMERO DE SERVICIOS DE INHUMACIÓN REALIZADOS</t>
  </si>
  <si>
    <t>SUMA DE SERVICIOS DE INHUMACIÓN REALIZADOS</t>
  </si>
  <si>
    <t>NUMERO DE SERVICIOS DE REINHUMACIÓN REALIZADOS</t>
  </si>
  <si>
    <t>SUMA DE SERVICIOS DE REINHUMACIÓN REALIZADOS</t>
  </si>
  <si>
    <t>NUMERO DE SUPERVISIONES  AL RASTRO FRIGORIFICO REALIZADAS</t>
  </si>
  <si>
    <t>SUMA DE SUPERVISIONES  AL RASTRO FRIGORIFICO REALIZADAS</t>
  </si>
  <si>
    <t>NUMERO DE TALLERES DE PREVENCION DE ACCIDENTES REALIZADOS</t>
  </si>
  <si>
    <t>SUMA DE TALLERES DE PREVENCION DE ACCIDENTES REALIZADOS</t>
  </si>
  <si>
    <t>NUMERO DE TALLERES DE PREVENCIÓN DE ACOSO ESCOLAR REALIZADOS</t>
  </si>
  <si>
    <t>SUMA DE TALLERES DE PREVENCIÓN DE ACOSO ESCOLAR REALIZADOS</t>
  </si>
  <si>
    <t>NUMERO DE TALLERES DE PREVENCIÓN DE OBESIDAD REALIZADOS</t>
  </si>
  <si>
    <t>SUMA DE TALLERES DE PREVENCIÓN DE OBESIDAD REALIZADOS</t>
  </si>
  <si>
    <t>NUMERO DE TALLERES DE PREVENCIÓN DE SUICIDIO REALIZADOS</t>
  </si>
  <si>
    <t>SUMA DE TALLERES DE PREVENCIÓN DE SUICIDIO REALIZADOS</t>
  </si>
  <si>
    <t>NUMERO DE TALLERES DE TRASTORNOS ALIMENTICIOS REALIZADOS</t>
  </si>
  <si>
    <t>SUMA DE TALLERES DE TRASTORNOS ALIMENTICIOS REALIZADOS</t>
  </si>
  <si>
    <t>NUMERO DE TOMA DE MUESTRAS ENCEFÁLICAS PARA DIAGNOSTICO DE RABIA REALIZADAS</t>
  </si>
  <si>
    <t>SUMA DE TOMA DE MUESTRAS ENCEFÁLICAS PARA DIAGNOSTICO DE RABIA REALIZADAS</t>
  </si>
  <si>
    <t>NUMERO DE CONSULTAS OTORGADAS</t>
  </si>
  <si>
    <t>SUMA DE CONSULTAS OTORGADAS</t>
  </si>
  <si>
    <t>Promover  la  activación  física  de  la  población  en  espacios  públicos,  mini-deportivas,  escuelas  y espacios de trabajo, principalmente en los 8 polígonos de pobreza, ofreciendo actividades como: 
fútbol, voleibol, baloncesto, activación física, deporte extremo.</t>
  </si>
  <si>
    <t>• Promover la activación física y recreación en 72 mil alumnos de nivel primaria, secundaria, preparatoria y universidad
• Activar  físicamente a 10 mil adultos mayores y personas con discapacidad, en disciplinas como natación, danzón, cachibol y atletismo
• Integrar a más de 25 mil jóvenes en situaciones de conducta de  riesgo mediante eventos masivos y competencias
• Activar a trabajadores de  100 empresas
• Realizar “Ferias Todos por el Deporte” en las comunidades rurales y zonas marginadas</t>
  </si>
  <si>
    <t>F244</t>
  </si>
  <si>
    <t>CUBRIR EL 46.15% DE LAS NÓMINAS GENERADAS POR LA COMUDE-LEÓN</t>
  </si>
  <si>
    <t>porcentaje de nominas ejercidas</t>
  </si>
  <si>
    <t>K925</t>
  </si>
  <si>
    <t>PAGOS DE ESTIMACIONES</t>
  </si>
  <si>
    <t>PROYECTO FINIQUITADO AL AÑO</t>
  </si>
  <si>
    <t>K926</t>
  </si>
  <si>
    <t>K370</t>
  </si>
  <si>
    <t>"INCREMENTAR LA INFRAESTRUCTURA DEPORTIVA DE LA COMUDE-LEÓN PARA SU DEBIDA Y ADECUADA ATENCIÓN DE LOS SERVICIOS QUE POR LEY TIENE QUE OFRECER.
LA UNIDAD DEPORTIVA “NUEVO MILENIO” SE ENCUENTRA EN EL POLÍGONO DE POBREZA: DIEZ DE MAYO, CONSIDERADO POR LA SEDESOL EN SUS PROGRAMAS PRIORITARIOS , EN DICHO POLÍGONO SE ENCUENTRAN MÁS DE 70 COLONIAS POPULARES, CON LO QUE SE TENDRÍA UNA POBLACIÓN BENEFICIADA DE 126,787 PERSONAS.FORTALECER LOS SERVICIOS OFRECIDOS POR LA COMUDE-LEÓN CON EL OBJETIVO DE ATEN</t>
  </si>
  <si>
    <t>Avance de obra /ministraciones</t>
  </si>
  <si>
    <t>K372</t>
  </si>
  <si>
    <t>NO DEFINIDO</t>
  </si>
  <si>
    <t>K828</t>
  </si>
  <si>
    <t>ELABORAR PROGRAMAS ADECUADOS DE OBRA</t>
  </si>
  <si>
    <t>Incremento el numero de personas en programas de activación física</t>
  </si>
  <si>
    <t>K829</t>
  </si>
  <si>
    <t>K830</t>
  </si>
  <si>
    <t>K023 DESARROLLO DE OPORTUNIDADES</t>
  </si>
  <si>
    <t>Proposito</t>
  </si>
  <si>
    <t>"Atención a las carencias sociales y ampliación de oportunidades de desarrollo"</t>
  </si>
  <si>
    <t>2.3 Desarrollo de oportunidades</t>
  </si>
  <si>
    <t>S346</t>
  </si>
  <si>
    <t>OBRA CONCLUIDA Y CERRADA ADMINISTRATIVAMENTE</t>
  </si>
  <si>
    <t>OBRA CONCLUIDA  =  (OBRA CERRADA ADMVA / OBRA COMPROMETIDA EN EL EJERCICIO)*100</t>
  </si>
  <si>
    <t>Construir viviendas en zonas de atención prioritaria del ámbito rural para mejorar su calidad de vida.</t>
  </si>
  <si>
    <t>Construir 300 viviendas en las comunidades de Loza de los Padres, Duarte y San Juan de Otates por medio del Programa “Mi Casa DIFerente”</t>
  </si>
  <si>
    <t>E302</t>
  </si>
  <si>
    <t>NÚMERO DE ACCIONES DE VIVIENDA REALIZADAS</t>
  </si>
  <si>
    <t>SUMATORIA DE ACCIONES DE VIVIENDA REALIZADAS</t>
  </si>
  <si>
    <t>Garantizar los derechos de propiedad a través de un título, brindando certeza jurídica a las personas para potenciar el valor de su patrimonio, que pueda ser heredado, transmitir su dominio sin conflicto y acceder a fuentes formales de financiamiento. Como parte del programa se brindará asesoría por parte del Instituto Municipal de Vivienda (IMUVI) a los ciudadanos que adquirieron un lote dentro de un asentamiento irregular, para que continúen con sus procesos de gestión del suelo o de apoyos para la vivienda y servicios, ya que resulta relevante que durante el acompañamiento, los habitantes accedan a los servicios básicos y los programas sociales de la administración pública.</t>
  </si>
  <si>
    <t>• Instalar módulos de recepción de documentos y asesoría técnica - jurídica para escrituración en colonias cuya regularización gestionó el IMUVI 
• Otorgar y gestionar escrituras hasta su inscripción en el Registro Público de la Propiedad 
• Formalizar el otorgamiento de créditos por el IMUVI para la adquisición de vivienda o lote, mejoramiento o ampliación de vivienda, así como autoconstrucción de vivienda 
• Regularizar 25 asentamientos humanos 
• Dar seguimiento a los 111 grupos de autogestión (GAPV) y capacitarlos para realizar las gestiones de servicios públicos municipales 
• Elaborar 22 proyectos de obras a introducir de agua potable y alcantarillado 
• Ejecutar 20 obras de agua potable y alcantarillado 
• Elaborar 22 proyectos de obras de introducción de electrificación 
• Realizar 22 Obras de electrificación</t>
  </si>
  <si>
    <t>2.2.3</t>
  </si>
  <si>
    <t>B608</t>
  </si>
  <si>
    <t>5017 INSTITUTO MUNICIPAL DE VIVIENDA</t>
  </si>
  <si>
    <t>% DE AVANCE EN LA CONSTRUIR 2 REDES DE AGUA POTABLE Y ALCANTARILLADO.</t>
  </si>
  <si>
    <t xml:space="preserve"> = (RAPAC/RAPAP)*100</t>
  </si>
  <si>
    <t>6.0000</t>
  </si>
  <si>
    <t>2.2.5</t>
  </si>
  <si>
    <t>B609</t>
  </si>
  <si>
    <t>SE ELIMINA PROYECTO.</t>
  </si>
  <si>
    <t>NA</t>
  </si>
  <si>
    <t>Atender las carencias sociales de la población que se concentra en las 66 zonas de atención prioritarias urbanas. Realizando obras y acciones enfocadas a la dotación de servicios básicos, infraestructura y equipamiento, que faciliten la conectividad de las personas que habitan en estas zonas.</t>
  </si>
  <si>
    <t>• Construir accesos integrales a colonias con vialidades, banquetas, ciclovías y alumbrado público que mejoren las condiciones de traslado y el servicio de transporte público para los habitantes de los polígonos: Medina, 10 de Mayo, San Francisco, Los Castillos, Jacinto López, San Juan de Abajo, Las Joyas y Piletas. 
• Ofrecer un entorno seguro a los usuarios de transporte público con la colocación de señalamientos e iluminación con energía solar en 250 puntos de parada del SIT 
• Rehabilitar 25 espacios públicos que fomenten la convivencia, mejoren la seguridad y contribuyan a integración social de la población 
• Realizar acciones de pavimentación priorizando las calles que dan acceso al equipamiento, espacios públicos y servicios 
• Realizar acciones de rehabilitación y mantenimiento de equipamiento 
• Dar mantenimiento a las principales áreas verdes de los polígonos, en colaboración con los comités de colonos 
• Generar entornos seguros con la implementación de espacios públicos y áreas verdes, a través de la construcción de la primera etapa de parques lineales en arroyos que fomenten la convivencia social y sean una alternativa de movilidad no motorizada, en los siguientes tramos: 98 o Las Joyas III, tramo Lindero Suroeste de Fracc. Colinas de la Fragua a calle Paseo del Portal o Arroyo Hondo, tramo de calle Eleon a calle Epazote o Rizos, tramo de calle Antonio Martínez Aguayo a calle Solares o Langostas, tramo de calle Balcón de las Golondrinas a calle Balcón de los Charranes o Interceptor Ejido, tramo de Blvd. José Maria Morelos a Blvd. Juan Alonso de Torres o Alfaro, tramo de Blvd. Juan Alonso de Torres a calle Cofre de Perote o Los Naranjos, tramo de Hilario Medina a camino Los Naranjos o Saltillo, tramo de calle Huerto de Ciruelas a Blvd. Francisco Villa o El Hueso, tramo de calle Privada del Río a calle Cañada de los Mártires o Indias, tramo de arroyo Sardaneta a calle Alianza o Arroyo Calvillo norte, tramo de calle Vista Cumbres a calle Las Margaritas o Arroyo Blanco, tramo de Blvd. Hidalgo a calle Cerro de la Mesa o Los Castillos norte, tramo de arroyo Sardaneta a calle Tulipanes o El Pitayo, tramo de Blvd. Juan Alonso de Torres a Blvd. San Juan Bosco o El arado, tramo de Blvd. La Luz a puente comunidad San Juan de Otates o Arroyo Masiranto, tramo de Blvd. Karol Wojtyla a calle Cuesta Colombiana o El Salto, tramo de comunidad San José del Potrero a calle Del Albor</t>
  </si>
  <si>
    <t>K382</t>
  </si>
  <si>
    <t>1810 DIRECCION GENERAL DE DESARROLLO RURAL</t>
  </si>
  <si>
    <t>2.2.6</t>
  </si>
  <si>
    <t>K549</t>
  </si>
  <si>
    <t>3.4.3}</t>
  </si>
  <si>
    <t>Impulsar a la población económicamente activa para que se mejore la empleabilidad y el ingreso en las familias.</t>
  </si>
  <si>
    <t>Atender a tres polígonos de pobreza por año, se realizarán vinculaciones comerciales, laborales, capacitaciones y proyectos productivos</t>
  </si>
  <si>
    <t>2.6.8</t>
  </si>
  <si>
    <t>E514</t>
  </si>
  <si>
    <t>NUMERO DE JORNALES PAGADOS A LOS PARTICIPANTES DEL PROGRAMA</t>
  </si>
  <si>
    <t>NUMERO DE JORNALES PROGRAMADOS POR PAGAR-NUMERO DE JORNALES PAGADOS</t>
  </si>
  <si>
    <t>3.1.1</t>
  </si>
  <si>
    <t>F328</t>
  </si>
  <si>
    <t>PORCENTAJE DE JORNALES ENTREGADOS</t>
  </si>
  <si>
    <t>(NUMERO DE JORNALES ENTREGADOS/NUMERO DE JORNALES PROGRAMADOS)X100</t>
  </si>
  <si>
    <t>Mejorar las viviendas de las familias en condiciones de pobreza, mediante la implementación de techos y baños dignos, tinacos, calentadores solares, muros, piso firme, estufas, cuartos adicionales, suministro de materiales, ampliaciones de vivienda en coinversión con recursos federales y estatales.</t>
  </si>
  <si>
    <t>Realizar 54 mil acciones para mejorar la vivienda, piso firme, techo y baño digno, cuarto adicional, aplanadas de muro, impermeabilización de techos, tinacos y calentadores solares • Implementar el programa “Pinta tu entorno” con 4 mil 500 acciones para el mejoramiento de la imagen urbana</t>
  </si>
  <si>
    <t>F604</t>
  </si>
  <si>
    <t>PORCENTAJE DE BAÑOS DIGNOS CONSTRUIDOS</t>
  </si>
  <si>
    <t>(NUMERO DE BAÑOS CONSTRUIDOS/NUMERO DE BAÑOS PROGRAMADOS)X100</t>
  </si>
  <si>
    <t>PORCENTAJE DE CUARTOS ADICIONALES CONSTRUIDOS</t>
  </si>
  <si>
    <t>(NUMERO DE CUARTOS CONSTRUIDOS/NUMERO DE CUARTOS PROGRAMADOS)X100</t>
  </si>
  <si>
    <t>PÓRCENTAJE DE PISOS CONSTRUIDOS</t>
  </si>
  <si>
    <t>(NUMERO DE PISOS CONSTRUIDOS/NUMERO DE PISOS PROGRAMADOS)X100</t>
  </si>
  <si>
    <t>PORCENTAJE DE TECHOS CONSTRUIDOS</t>
  </si>
  <si>
    <t>(NUMERO DE TECHOS CONSTRUIDOS/NUMERO DE TECHOS PROGRAMADOS)X100</t>
  </si>
  <si>
    <t>F801</t>
  </si>
  <si>
    <t>NUMERO DE APOYOS PARA TECHO FIRME</t>
  </si>
  <si>
    <t>NUMERO DE APOYOS ENTREGADOS-NUMERO DE APOYOS PROGARMADOS</t>
  </si>
  <si>
    <t>F808</t>
  </si>
  <si>
    <t>PORCENTAJE DE AVANCE DE OBRA HIDRÁULICA 2015</t>
  </si>
  <si>
    <t>PORCENTAJE DE AVANCE DE OBRA HIDRÁULICA 2015/PORCENTAJE PROGRAMADO DE OBRA HIDRÁULICA 2015</t>
  </si>
  <si>
    <t>S6022</t>
  </si>
  <si>
    <t>S6023</t>
  </si>
  <si>
    <t>B103</t>
  </si>
  <si>
    <t>1012 DELEGADOS Y SUBDELEGADOS MUNICIPALES</t>
  </si>
  <si>
    <t>CONFORMACION DE COMITÉS</t>
  </si>
  <si>
    <t>avance/150 por cien</t>
  </si>
  <si>
    <t>Fomentar la participación ciudadana a través de los comités de colonos, organizaciones de la sociedad civil y grupos ciudadanos, para el aprovechamiento de las acciones y programas del gobierno municipal.</t>
  </si>
  <si>
    <t>• Otorgar 6 mil  apoyos para diversas necesidades de atención inmediata 
• Formar comités ciudadanos que tengan representación de la academia, empresa, sociedad 
y gobierno por cada uno de los 8 polígonos de pobreza Medina, Castillos, Piletas, Las Joyas, 
Jacinto López, 10 de mayo, San Juan de Abajo y San Francisco
• Coordinar programas de Prospera, Seguro Popular y Seguridad Social (65 y más)</t>
  </si>
  <si>
    <t>F165</t>
  </si>
  <si>
    <t>1910 DIRECCIÓN DESARROLLO SOCIAL</t>
  </si>
  <si>
    <t>1.- CANTIDAD DE CELEBRACIONES COMUNITARIAS</t>
  </si>
  <si>
    <t>CANTIDAD DE CELEBRACIONES COMUNITARIAS EFECTUADAS - CANTIDAD DE CELEBRACIONES COMUNITARIAS PROYECTADAS</t>
  </si>
  <si>
    <t>VARIABLE</t>
  </si>
  <si>
    <t>1.- CANTIDAD DE MAPAS CURRICULAR DE CECOMS</t>
  </si>
  <si>
    <t>CANTIDAD DE MAPAS CURRICULAR DE CECOMS REALIZADOS - CANTIDAD DE MAPAS CURRICULAR DE CECOMS PROGRAMADOS</t>
  </si>
  <si>
    <t>1.- CANTIDAD DE REMODELACIONES EN ÁREAS VERDES DE LOS CECOMS</t>
  </si>
  <si>
    <t>CANTIDAD DE REMODELACIONES EN ÁREAS VERDES DE LOS CECOMS EFECTUADAS  -  CANTIDAD DE REMODELACIONES EN ÁREAS VERDES DE LOS CECOMS PROYECTADAS</t>
  </si>
  <si>
    <t>1.- CANTIDAD DE TEMPORADAS DE IMPARTICIÓN DE CURSOS</t>
  </si>
  <si>
    <t>CANTIDAD DE TEMPORADAS DE IMPARTICIÓN DE CURSOS REALIZADAS - CANTIDAD DE TEMPORADAS DE IMPARTICIÓN DE CURSOS PROGRAMADAS</t>
  </si>
  <si>
    <t>1.- CANTIDAD DE VISITAS GUIADAS A MUSEOS, GALERIAS O SALAS DE EXHIBICION</t>
  </si>
  <si>
    <t>CANTIDAD DE VISITAS GUIADAS A MUSEOS, GALERÍAS O SALAS DE EXHIBICIÓN REALIZADAS - CANTIDAD DE VISITAS GUIADAS A MUSEOS, GALERÍAS O SALAS DE EXHIBICIÓN PROGRAMADAS</t>
  </si>
  <si>
    <t>1.- NÚMERO DE ACCIONES DE COLABORACIÓN CON INAEBA</t>
  </si>
  <si>
    <t>NÚMERO DE ACCIONES DE COLABORACIÓN CON INAEBA REALIZADAS - NÚMERO DE ACCIONES DE COLABORACIÓN CON INAEBA PROGRAMADAS</t>
  </si>
  <si>
    <t>1.- NÚMERO DE ADULTOS MAYORES PARTICIPANTES EN LA ACTIVACION FISICA, TALLERES Y CAPACITACIONES</t>
  </si>
  <si>
    <t>NÚMERO DE ADULTOS MAYORES PARTICIPANTES EN TALLERES REALIZADOS - NÚMERO DE ADULTOS MAYORES PARTICIPANTES EN TALLERES PROGRAMADOS</t>
  </si>
  <si>
    <t>1.- NÚMERO DE AUDITORIAS AL CENSO DE ALUMNADO</t>
  </si>
  <si>
    <t>NÚMERO DE AUDITORIAS AL CENSO DE ALUMNADO REALIZADAS - NÚMERO DE AUDITORIAS AL CENSO DE ALUMNADO PROGRAMADAS</t>
  </si>
  <si>
    <t>1.- NÚMERO DE CERTIFICACIONES DE COMPETENCIAS DE DOCENTES</t>
  </si>
  <si>
    <t>NÚMERO DE CERTIFICACIONES DE COMPETENCIAS DE DOCENTES REALIZADOS - NÚMERO DE CERTIFICACIONES DE COMPETENCIAS DE DOCENTES PROGRAMADOS</t>
  </si>
  <si>
    <t>1.- NÚMERO DE PLAN RECTOR DE LA ORQUESTA COMUNITARIA JUVENIL</t>
  </si>
  <si>
    <t>NÚMERO DE PLAN RECTOR DE LA ORQUESTA COMUNITARIA JUVENIL REALIZADO - NÚMERO DE PLAN RECTOR DE LA ORQUESTA COMUNITARIA JUVENIL PROGRAMADO</t>
  </si>
  <si>
    <t>1.- NÚMERO DE PLANES RECTORES DEL SISTEMA  CORAL COMUNITARIO</t>
  </si>
  <si>
    <t>=(GENERAL EL PLAN DE RECTOR DEL SISTEMA  CORAL COMUNITARIO  PLANEADO - GENERAL EL PLAN DE RECTOR DEL SISTEMA  CORAL COMUNITARIO REALIZADO)</t>
  </si>
  <si>
    <t>1.- NÚMERO DE REGISTROS A LOS TALLERES DE ACTIVIDAD FÍSICA Y RECREACIÓN</t>
  </si>
  <si>
    <t>NÚMERO DE REGISTROS A LOS TALLERES DE ACTIVIDAD FÍSICA Y RECREACIÓN REALIZADOS  - NÚMERO DE REGISTROS A LOS TALLERES DE ACTIVIDAD FÍSICA Y RECREACIÓN PROGRAMADOS</t>
  </si>
  <si>
    <t>1.- NÚMERO DE TALLERES DE SENSIBILIDAD PERSPECTIVA DE GENERO, VIOLENCIA Y NUEVAS MASCULINIDADES</t>
  </si>
  <si>
    <t>NÚMERO DE TALLERES DE SENSIBILIDAD PERSPECTIVA DE GENERO, VIOLENCIA Y NUEVAS MASCULINIDADES REALIZADOS - NÚMERO DE TALLERES DE SENSIBILIDAD PERSPECTIVA DE GENERO, VIOLENCIA Y NUEVAS MASCULINIDADES PROGRAMADOS</t>
  </si>
  <si>
    <t>1.- NÚMERO DE TALLERES PARA MAESTROS</t>
  </si>
  <si>
    <t>NÚMERO DE TALLERES PARA MAESTROS REALIZADOS - NÚMERO DE TALLERES PARA MAESTROS PROGRAMADOS</t>
  </si>
  <si>
    <t>1.- NÚMERO PLATICAS SOBRE HABITOS ALIMENTARIOS  SALUDABLES</t>
  </si>
  <si>
    <t>NÚMERO PLATICAS SOBRE HABITOS ALIMENTARIOS  SALUDABLES REALIZADAS - NÚMERO PLATICAS SOBRE HABITOS ALIMENTARIOS  SALUDABLES PROGRAMADAS</t>
  </si>
  <si>
    <t>1.- NÚMERO TALLERES DE CAPACITACIÓN PARA EL TRABAJO Y EL AUTOEMPLEO</t>
  </si>
  <si>
    <t>NÚMERO TALLERES DE CAPACITACIÓN PARA EL TRABAJO Y EL AUTOEMPLEO IMPARTIDOS - NÚMERO TALLERES DE CAPACITACIÓN PARA EL TRABAJO Y EL AUTOEMPLEO PROGRAMADOS</t>
  </si>
  <si>
    <t>2.- CANTIDAD DE HUERTOS FAMILIARES IMPULSADOS</t>
  </si>
  <si>
    <t>CANTIDAD DE HUERTOS FAMILIARES IMPULSADOS - CANTIDAD DE HUERTOS FAMILIARES PROYECTADOS A IMPULSAR</t>
  </si>
  <si>
    <t>2.- CANTIDAD DE SELECCIONADOS COMO INTEGRANTES AL SISTEMA CORAL</t>
  </si>
  <si>
    <t>CANTIDAD DE SELECCIONADOS COMO INTEGRANTES AL SISTEMA CORAL REALIZADOS - CANTIDAD DE SELECCIONADOS COMO INTEGRANTES AL SISTEMA CORAL PROGRAMADOS</t>
  </si>
  <si>
    <t>2.- NÚMERO DE ACCIONES DE EQUIPAMIENTO DE BIENES ARTISTICOS</t>
  </si>
  <si>
    <t>NÚMERO DE ACCIONES DE EQUIPAMIENTO DE BIENES ARTISTICOS REALIZADAS - NÚMERO DE ACCIONES DE EQUIPAMIENTO DE BIENES ARTÍSTICOS PROYECTADAS</t>
  </si>
  <si>
    <t>2.- NÚMERO DE ACTIVACIONES FÍSICA COMUNITARIA COLECTIVA</t>
  </si>
  <si>
    <t>NÚMERO DE ACTIVACIONES FÍSICA COMUNITARIA COLECTIVA REALIZADA - NÚMERO DE ACTIVACIONES FÍSICA COMUNITARIA COLECTIVA PROGRAMADA</t>
  </si>
  <si>
    <t>2.- NÚMERO DE CAMPAÑAS DE CUIDADO DE SALUD PERSONAL</t>
  </si>
  <si>
    <t>NÚMERO DE CAMPAÑAS DE CUIDADO DE SALUD PERSONAL REALIZADAS - NÚMERO DE CAMPAÑAS DE CUIDADO DE SALUD PERSONAL PROGRAMADAS</t>
  </si>
  <si>
    <t>2.- NÚMERO DE CENSOS Y ENCUESTAS  DE ALUMNOS</t>
  </si>
  <si>
    <t>NÚMERO DE CENSOS Y ENCUESTAS  DE ALUMNOS REALIZADOS - NÚMERO DE CENSOS Y ENCUESTAS  DE ALUMNOS PROGRAMADOS</t>
  </si>
  <si>
    <t>2.- NÚMERO DE GUÍAS DIDÁCTICAS POR CURSO DE TALLERES</t>
  </si>
  <si>
    <t>NÚMERO DE GUÍAS DIDÁCTICAS POR CURSO DE TALLERES REALIZADAS - NÚMERO DE GUÍAS DIDÁCTICAS POR CURSO DE TALLERES PROGRAMADAS</t>
  </si>
  <si>
    <t>2.- NÚMERO DE INTEGRANTES SELECCIONADOS A LA ORQUESTA</t>
  </si>
  <si>
    <t>NÚMERO DE INTEGRANTES SELECCIONADOS A LA ORQUESTA REALIZADOS  - NÚMERO DE INTEGRANTES SELECCIONADOS A LA ORQUESTA PROGRAMADOS</t>
  </si>
  <si>
    <t>2.- NÚMERO DE MONTAJES DE EXPOSICIONES ITINERANTES EN LOS CECOMS</t>
  </si>
  <si>
    <t>NÚMERO DE MONTAJES DE EXPOSICIONES ITINERANTES EN LOS CECOMS REALIZADOS - NÚMERO DE MONTAJES DE EXPOSICIONES ITINERANTES EN LOS CECOMS PROGRAMADOS</t>
  </si>
  <si>
    <t>2.- NÚMERO DE TALLERES SOBRE VALORES</t>
  </si>
  <si>
    <t>NÚMERO DE TALLERES SOBRE VALORES REALIZADOS - NÚMERO DE TALLERES SOBRES VALORES PROGRAMADOS</t>
  </si>
  <si>
    <t>3.- ÍNDICE DE DESARROLLO DE HABILIDADES</t>
  </si>
  <si>
    <t>ÍNDICE DE DESARROLLO DE HABILIDADES REALIZADO - ÍNDICE DE DESARROLLO DE HABILIDADES PROGRAMADO</t>
  </si>
  <si>
    <t>3.- NÚMERO DE PARTICIPANTES PARA DESARROLLAR EL TALENTO HUMANO</t>
  </si>
  <si>
    <t>NÚMERO DE PARTICIPANTES PARA DESARROLLAR EL TALENTO HUMANO REALIZADOS - NÚMERO DE PARTICIPANTES PARA DESARROLLAR EL TALENTO HUMANO PROGRAMADOS</t>
  </si>
  <si>
    <t>3.- NÚMERO DE PLANES DE TRABAJO ELABORADOS</t>
  </si>
  <si>
    <t>NÚMERO DE PLANES DE TRABAJO ELABORADOS REALIZADOS - NÚMERO DE PLANES DE TRABAJO ELABORADOS PROGRAMADOS</t>
  </si>
  <si>
    <t>3.- NÚMERO DE SESIONES DE CLUBES DE TAREAS</t>
  </si>
  <si>
    <t>NÚMERO DE SESIONES DE CLUBES DE TAREAS REALIZADO - NÚMERO DE SESIONES DE CLUBES DE TAREAS PROGRAMADO</t>
  </si>
  <si>
    <t>3.- NÚMERO DE TALLERES SOCIOEDUCATIVOS</t>
  </si>
  <si>
    <t>NÚMERO DE TALLERES SOCIOEDUCATIVOS IMPARTIDOS - NÚMERO DE TALLERES SOCIOEDUCATIVOS PROGRAMADOS</t>
  </si>
  <si>
    <t>3.-NÚMERO DE EXPOSICIONES DE ARTE URBANAS</t>
  </si>
  <si>
    <t>NÚMERO DE EXPOSICIONES DE ARTE URBANAS REALIZADAS - NÚMERO DE EXPOSICIONES DE ARTE URBANAS PROGRAMADAS</t>
  </si>
  <si>
    <t>CUATRIMESTRAL</t>
  </si>
  <si>
    <t>4.- CANTIDAD DE USUARIOS DE CENTRO DE COMPUTO</t>
  </si>
  <si>
    <t>NÚMERO DE PERSONAS QUE USARON LAS INSTALACIONES DEL CENTRO DE COMPUTO - NÚMERO DE PERSONAS PROYECTADAS EN USAR LAS INSTALACIONES DEL CENTRO DE COMPUTO</t>
  </si>
  <si>
    <t>4.- NÚMERO DE CURSOS DE SENSIBILIZACIÓN A INSTRUCTORES DE ARTE</t>
  </si>
  <si>
    <t>NÚMERO DE CURSOS DE SENSIBILIZACIÓN A INSTRUCTORES DE ARTE REALIZADOS - NÚMERO DE CURSOS DE SENSIBILIZACIÓN A INSTRUCTORES DE ARTE PROGRAMADOS</t>
  </si>
  <si>
    <t>4.- NÚMERO DE REPERTORIOS</t>
  </si>
  <si>
    <t>NÚMERO DE REPERTORIOS GENERADOS - NÚMERO DE REPERTORIOS PROGRAMADOS</t>
  </si>
  <si>
    <t>5.- CANTIDAD DE CURSOS BÁSICOS DE COMPUTACIÓN</t>
  </si>
  <si>
    <t>CANTIDAD DE CURSOS BÁSICOS DE COMPUTACIÓN PROYECTADOS A IMPARTIDO - CANTIDAD DE CURSOS BÁSICOS DE COMPUTACIÓN PROYECTADOS A IMPARTIR</t>
  </si>
  <si>
    <t>NÚMERO DE LEVANTAMIENTOS DE INVENTARIO DE BIENES DE TALLERES EN CECOMS</t>
  </si>
  <si>
    <t>NÚMERO DE LEVANTAMIENTOS DE INVENTARIO DE BIENES DE TALLERES EN CECOMS REALIZADOS - NÚMERO DE LEVANTAMIENTOS DE INVENTARIO DE BIENES DE TALLERES EN CECOMS PROYECTADOS</t>
  </si>
  <si>
    <t>1.- NÚMERO DE TALLERES DE DANZA FOLKLORICA Y REGIONAL</t>
  </si>
  <si>
    <t>NÚMERO DE TALLERES DE DANZA FOLKLORICA Y REGIONAL REALIZADOS - NÚMERO DE TALLERES DE DANZA FOLKLORICA Y REGIONAL PROGRAMADOS</t>
  </si>
  <si>
    <t>2.- NÚMERO DE TALLERES DE GUITARRA POPULAR</t>
  </si>
  <si>
    <t>GUITARRA POPULAR REALIZADA - GUITARRA POPULAR PROPUESTA</t>
  </si>
  <si>
    <t>3.-  NÚMERO DE TALLERES DE DIBUJO Y PINTURA</t>
  </si>
  <si>
    <t>DIBUJO Y PINTURA REALIZADO - DIBUJO Y PINTURA PROPUESTO</t>
  </si>
  <si>
    <t>4.- NÚMERO DE TALLERES DE DANZA CLÁSICA</t>
  </si>
  <si>
    <t>NÚMERO DE TALLERES DE DANZA CLÁSICA REALIZADOS - NÚMERO DE TALLERES DE DANZA CLÁSICA PROGRAMADOS</t>
  </si>
  <si>
    <t>1.- NÚMERO DE TALLERES DE CAPACITACION PARA AUTOEMPLEO</t>
  </si>
  <si>
    <t>TALLERES DE CAPACITACION PARA AUTOEMPLO REALIZADOS - TALLERES DE CAPACITACION PARA AUTO EMPLEO PROPUESTOS</t>
  </si>
  <si>
    <t>2.- NÚMERO DE CERTIFICACIONES INSTITUCIONALES</t>
  </si>
  <si>
    <t>CERTIFICACIONES PROPUESTAS - CERTIFICACIONES REALIZADAS</t>
  </si>
  <si>
    <t>3.- NÚMERO PROYECTOS PRODUCTIVOS</t>
  </si>
  <si>
    <t>NÚMERO PROYECTOS PRODUCTIVOS REALIZADOS - NÚMERO PROYECTOS PRODUCTIVOS PROGRAMADOS</t>
  </si>
  <si>
    <t>1.- NÚMERO DE EVENTOS: FERIAS, JORNADAS, CONGRESOS Y FESTIVALES</t>
  </si>
  <si>
    <t>NÚMERO DE EVENTOS: FERIAS, JORNADAS, CONGRESOS Y FESTIVALES REALIZADOS - NÚMERO DE EVENTOS: FERIAS, JORNADAS, CONGRESOS Y FESTIVALES PROGRAMADOS</t>
  </si>
  <si>
    <t>2.- NÚMERO DE DEPENDENCIAS QUE ATIENDEN EN LA PLAZA</t>
  </si>
  <si>
    <t>NÚMERO DE DEPENDENCIAS QUE ATIENDEN EN LA PLAZA ESTABLECIDAS - NÚMERO DE DEPENDENCIAS QUE ATIENDEN EN LA PLAZA PROYECTADAS</t>
  </si>
  <si>
    <t>3.- NÚMERO DE ÁREA DE ASESORIA PROFESIONAL PERSONALIZADA</t>
  </si>
  <si>
    <t>NÚMERO DE ÁREA DE ASESORÍA PROFESIONALES PERSONALIZADAS REALIZADAS - NÚMERO DE ÁREA DE ASESORÍA PROFESIONALES PERSONALIZADAS PROGRAMADAS</t>
  </si>
  <si>
    <t>4.- NÚMERO DE ACCIONES DE VOLUNTARIADO SOCIAL</t>
  </si>
  <si>
    <t>NÚMERO DE ACCIONES DE VOLUNTARIADO SOCIAL REALIZADAS - NÚMERO DE ACCIONES DE VOLUNTARIADO SOCIAL PROGRAMADAS</t>
  </si>
  <si>
    <t>5.- NÚMERO DE ACCIONES DE VINCULACION CON OSC'S</t>
  </si>
  <si>
    <t>NÚMERO DE ACCIONES DE VINCULACION CON OSC'S REALIZADAS - NÚMERO DE ACCIONES DE VINCULACION CON OSC'S PROGRAMADAS</t>
  </si>
  <si>
    <t>2.- NÚMERO DE ACTIVIDADES DE FOMENTO DEPORTIVO</t>
  </si>
  <si>
    <t>=(ACTIVIDADES DE FOMENTO DEPORTIVO REALIZADAS - ACTIVIDADES DE FOMENTO DEPORTIVO PROGRAMADAS)</t>
  </si>
  <si>
    <t>3.- NÚMERO DE ACTIVIDADES DE FOMENTO CULTURAL</t>
  </si>
  <si>
    <t>NÚMERO DE ACTIVIDADES DE FOMENTO CULTURAL REALIZADAS - NÚMERO DE ACTIVIDADES DE FOMENTO CULTURAL PROGRAMADAS</t>
  </si>
  <si>
    <t>MENSUALES</t>
  </si>
  <si>
    <t>4.- NÚMERO DE ACTIVIDADES DE FOMENTO EDUCATIVO</t>
  </si>
  <si>
    <t>NÚMERO DE ACTIVIDADES DE FOMENTO EDUCATIVO REALIZADO - NÚMERO DE ACTIVIDADES DE FOMENTO EDUCATIVO PROGRAMADAS</t>
  </si>
  <si>
    <t>5.- NÚMERO DE ACTIVIDADES RECREATIVAS</t>
  </si>
  <si>
    <t>NÚMERO DE ACTIVIDADES RECREATIVAS REALIZADA - NÚMERO DE ACTIVIDADES RECREATIVAS PROGRAMADAS</t>
  </si>
  <si>
    <t>6. NÚMERO DE CURSOS DE VERANO</t>
  </si>
  <si>
    <t>NÚMERO DE CURSOS DE VERANO REALIZADOS - NÚMERO DE CURSOS DE VERANO PROGRAMADOS</t>
  </si>
  <si>
    <t>7.- NÚMERO DE EVENTOS TEMATICOS</t>
  </si>
  <si>
    <t>EVENTOS TEMÁTICOS PROPUESTOS - EVENTOS TEMÁTICOS REALIZADOS</t>
  </si>
  <si>
    <t>8.- NÚMERO DE DIAGNOSTICO DE NECESIDADES</t>
  </si>
  <si>
    <t>NÚMERO DE DIAGNOSTICO DE NECESIDADES REALIZADAS - NÚMERO DE DIAGNOSTICO DE NECESIDADES PROGRAMADAS</t>
  </si>
  <si>
    <t>NÚMERO DE CURSOS SOCIOEDUCATIVO Y VALORES</t>
  </si>
  <si>
    <t>NÚMERO DE CURSOS SOCIOEDUCATIVO Y VALORES REALIZADOS  - NÚMERO DE CURSOS SOCIOEDUCATIVO Y VALORES PROGRAMADOS</t>
  </si>
  <si>
    <t>1.-NÚMERO DE ASAMBLEAS CONSTITUTIVAS DE COMITÉ DE COLONOS</t>
  </si>
  <si>
    <t>NÚMERO DE ASAMBLEAS CONSTITUTIVAS REALIZADAS  -  NÚMERO DE ASAMBLEAS CONSTITUTIVAS PROGRAMADAS</t>
  </si>
  <si>
    <t>1.-NÚMERO DE PLANES DE DESARROLLO COMUNITARIO</t>
  </si>
  <si>
    <t>NÚMERO DE PLANES DE DESARROLLO COMUNITARIO ELABORADOS - NÚMERO DE PLANES DE DESARROLLO COMUNITARIO PROGRAMADOS</t>
  </si>
  <si>
    <t>10.-NÚMERO DE SESIONES DEL CONSEJO MUNICIPAL DE COMITES DE COLONOS</t>
  </si>
  <si>
    <t>NÚMERO DE SESIONES DEL CONSEJO MUNICIPAL DE COMITÉS DE COLONOS REALIZADAS  -  NÚMERO DE SESIONES DEL CONSEJO MUNICIPAL DE COMITÉS DE COLONOS PROPUESTAS</t>
  </si>
  <si>
    <t>2.- NÚMERO DE COMITÉS DE COLONOS CONSTITUIDOS</t>
  </si>
  <si>
    <t>NÚMERO DE COMITÉS DE COLONOS CONSTITUIDOS - NÚMERO DE COMITÉS DE COLONOS A CONSTITUIRSE</t>
  </si>
  <si>
    <t>2.- NÚMERO DE CONSULTAS CIUDADANA POR COMITÉ DE COLONOS PARA COPLADEM</t>
  </si>
  <si>
    <t>NÚMERO DE CONSULTAS CIUDADANA POR COMITÉ DE COLONOS PARA COPLADEM EFECTUADAS - NÚMERO DE CONSULTAS CIUDADANA POR COMITÉ DE COLONOS PARA COPLADEM PROGRAMADAS</t>
  </si>
  <si>
    <t>3.-NÚMERO DE ASAMBLEAS DE RE-ESTRUCTURACIÓN DE COMITÉ DE COLONOS</t>
  </si>
  <si>
    <t>NÚMERO DE ASAMBLEAS DE RE-ESTRUCTURACIÓN DE COMITÉS DE COLONOS REALIZADAS   -   NÚMERO DE ASAMBLEAS DE RE-ESTRUCTURACIÓN DE COMITÉS DE COLONOS POGRAMADAS</t>
  </si>
  <si>
    <t>3.-NÚMERO DE ASAMBLEAS DE VALIDACIÓN CONSULTA CIUDADANA</t>
  </si>
  <si>
    <t>NÚMERO DE ASAMBLEAS DE VALIDACIÓN CONSULTA CIUDADANA EFECTUADAS - NÚMERO DE ASAMBLEAS DE VALIDACIÓN CONSULTA CIUDADANA PROGRAMADAS</t>
  </si>
  <si>
    <t>4.- NÚMERO DE COMITÉS DE COLONOS RE-ESTRUCTURADO</t>
  </si>
  <si>
    <t>NÚMERO DE COMITÉ DE COLONOS RE-ESTRUCTURADO REALIZADOS - NÚMERO DE COMITÉS DE COLONOS RE-ESTRUCTURADO PROGRAMADO</t>
  </si>
  <si>
    <t>4.-NÚMERO DE MESAS DE FACTIBILIDAD TÉCNICA</t>
  </si>
  <si>
    <t>NÚMERO DE MESAS DE FACTIBILIDAD TÉCNICA REALIZADAS - NÚMERO DE MESAS DE FACTIBILIDAD TÉCNICA PROGRAMADAS</t>
  </si>
  <si>
    <t>5.-NÚMERO DE ASAMBLEAS GENERALES DE COMITÉ DE COLONOS</t>
  </si>
  <si>
    <t>NÚMERO DE ASAMBLEAS GENERALES DE COMITÉ DE COLONOS REALIZADAS - NÚMERO DE ASAMBLEAS GENERALES DE COMITÉ DE COLONOS PROGRAMAS</t>
  </si>
  <si>
    <t>5.-NÚMERO DE DIAGNÓSTICOS COMUNITARIOS</t>
  </si>
  <si>
    <t>NÚMERO DE DIAGNÓSTICOS COMUNITARIOS REALIZADOS - NÚMERO DE DIAGNÓSTICOS COMUNITARIOS PROPUESTOS</t>
  </si>
  <si>
    <t>6.-NÚMERO DE REUNIONES DE SEGUIMIENTO Y EVALUACIÓN CON EL COMITÉ</t>
  </si>
  <si>
    <t>NÚMERO DE REUNIONES DE SEGUIMIENTO Y EVALUACIÓN CON EL COMITÉ REALIZADAS  -  NÚMERO DE REUNIONES DE SEGUIMIENTO Y EVALUACIÓN CON EL COMITÉ PROGRAMADAS</t>
  </si>
  <si>
    <t>7.-NÚMERO DE REUNIÓN DE SECTOR</t>
  </si>
  <si>
    <t>NÚMERO DE REUNIÓN DE SECTOR REALIZADAS  -  NÚMERO DE REUNIÓN DE SECTOR PROGRAMADAS</t>
  </si>
  <si>
    <t>8.-NÚMERO DE REUNIONES DE SEGUIMIENTO CON DEPENDENCIAS</t>
  </si>
  <si>
    <t>NÚMERO DE REUNIONES DE SEGUIMIENTO CON DEPENDENCIAS REALIZADAS  -  NÚMERO DE REUNIONES DE SEGUIMIENTO CON DEPENDENCIAS PROGRAMADAS</t>
  </si>
  <si>
    <t>9.-NÚMERO DE VISITAS DE TRABAJO A COMUNIDADES</t>
  </si>
  <si>
    <t>NÚMERO DE VISITAS DE TRABAJO A COMUNIDADES REALIZADAS  -  NÚMERO DE VISITAS DE TRABAJO A COMUNIDADES PROGRAMADAS</t>
  </si>
  <si>
    <t>1.-NÚMERO DE EVENTOS CÍVICOS, CULTURALES, DEPORTIVOS Y SOCIALES</t>
  </si>
  <si>
    <t>NÚMERO DE EVENTOS CÍVICOS, CULTURALES, DEPORTIVOS Y SOCIALES REALIZADOS  -  NÚMERO DE EVENTOS CÍVICOS, CULTURALES, DEPORTIVOS Y SOCIALES PROGRAMADOS</t>
  </si>
  <si>
    <t>2.-NÚMERO DE APOYOS PARA CURSOS DE VERANO EN COLONIAS</t>
  </si>
  <si>
    <t>NÚMERO DE APOYOS PARA CURSOS DE VERANO EN COLONIAS REALIZADOS - NÚMERO DE APOYOS PARA CURSOS DE VERANO EN COLONIAS PROGRAMADOS</t>
  </si>
  <si>
    <t>3.-NÚMERO DE ACCIONES PARA FOMENTAR DESARROLLO INTEGRAL PERSONAL Y COMUNITARIO</t>
  </si>
  <si>
    <t>NÚMERO DE ACCIONES PARA FOMENTAR DESARROLLO INTEGRAL PERSONAL Y COMUNITARIO REALIZADAS  -  NÚMERO DE ACCIONES PARA FOMENTAR DESARROLLO INTEGRAL PERSONAL Y COMUNITARIO PROGRAMADAS</t>
  </si>
  <si>
    <t>4.-NÚMERO DE GIRAS DE TRABAJO CON EL ALCALDE</t>
  </si>
  <si>
    <t>NÚMERO DE GIRAS DE TRABAJO CON EL ALCALDE REALIZADAS - NÚMERO DE GIRAS DE TRABAJO CON EL ALCALDE PROPUESTAS</t>
  </si>
  <si>
    <t>E163</t>
  </si>
  <si>
    <t>1815 DIRECCION GENERAL DE DESARROLLO HUMANO</t>
  </si>
  <si>
    <t>NÚMERO DE PLAZAS BASIFICADAS CONTRATADAS</t>
  </si>
  <si>
    <t xml:space="preserve"> = NÚMERO DE PLAZAS BASIFICADAS OCUPADAS / NÚMERO DE PLAZAS BASIFICADAS EN ORGANIGRAMA</t>
  </si>
  <si>
    <t xml:space="preserve">Impulsar a la población económicamente activa para que se mejore la empleabilidad y el ingreso 
en las familias. </t>
  </si>
  <si>
    <t>• Apoyar  seis  proyectos  de  inversión  en: promoción,  generación,  instalación,  operación  y administración de “Naves impulsoras de empleo”
• Realizar el estudio “Red de espacios industriales en el Polígono de Las Joyas”</t>
  </si>
  <si>
    <t>F175</t>
  </si>
  <si>
    <t>2110 DIRECCION GENERAL DE ECONOMIA</t>
  </si>
  <si>
    <t>NUMERO  DE CAPACITACIONES IMPARTIDAS SOBRE LA MIR</t>
  </si>
  <si>
    <t>SUMANCIM</t>
  </si>
  <si>
    <t>NUMERO  DE MISIONES COMERCIALES REALIZADAS</t>
  </si>
  <si>
    <t>SUMA NMCR</t>
  </si>
  <si>
    <t>NUMERO DE  CAPACITACIONES AL CAE</t>
  </si>
  <si>
    <t>SUMA NCC</t>
  </si>
  <si>
    <t>NUMERO DE EMPRESAS ATENDIDAS</t>
  </si>
  <si>
    <t>SUMA NEA</t>
  </si>
  <si>
    <t>NUMERO DE MIPYMES ACREDITADAS</t>
  </si>
  <si>
    <t>SUMA NMA</t>
  </si>
  <si>
    <t>NUMERO DE PARQUES INDUSTRIALES CONSOLIDADOS</t>
  </si>
  <si>
    <t>SUMA NPIC</t>
  </si>
  <si>
    <t>NUMERO DE TRAMITES Y SERVICIOS REDISEÑADOS</t>
  </si>
  <si>
    <t>SUMA NTSR</t>
  </si>
  <si>
    <t>NUMERO DE UNIMER INSTALADAS</t>
  </si>
  <si>
    <t>SUMA NUI</t>
  </si>
  <si>
    <t>NUMERO DE EMPLEOS COMPROMETIDOS</t>
  </si>
  <si>
    <t>SUMA NEC</t>
  </si>
  <si>
    <t>NUMERO DE EMPRESAS CONCRETADAS</t>
  </si>
  <si>
    <t>SUMA DE DOLARES  DE INVERSION COMPROMETIDA</t>
  </si>
  <si>
    <t>SUMA DIC</t>
  </si>
  <si>
    <t>NUMERO  DE PERSONAS ATENDIDAS POR LOS CENTROS DE ACOPIO O ENLACE</t>
  </si>
  <si>
    <t>SUMA NPACEE</t>
  </si>
  <si>
    <t>NUMERO  DE VACANTE PUBLICADAS EN BOLSA DE EMPLEO</t>
  </si>
  <si>
    <t>SUMA NVPBE</t>
  </si>
  <si>
    <t>NUMERO DE PERSONAS VINCULADAS A EMPRESAS PARA LA OBTENCION DE EMPLEO</t>
  </si>
  <si>
    <t>SUMA NPVEOE</t>
  </si>
  <si>
    <t>E245</t>
  </si>
  <si>
    <t>PORCENTAJE DE AUTORIZACIONES DE LAS 5 REGULARIZACIÓN DE FRACCIONAMIENTOS PROGRAMADAS.</t>
  </si>
  <si>
    <t xml:space="preserve"> = (NFR/NFP)*100</t>
  </si>
  <si>
    <t>PORCENTAJE DE AVANCE DE LAS 1000 ESCRITURAS Y/O TITULO DE PROPIEDAD A ENTREGAR PROGRAMADAS</t>
  </si>
  <si>
    <t xml:space="preserve"> = (NEE/NEP)*100</t>
  </si>
  <si>
    <t xml:space="preserve">• Realizar 54 mil acciones para mejorar la vivienda, piso firme, techo y baño digno, cuarto adicional, aplanadas de muro, impermeabilización de techos, tinacos y calentadores solares 
• Implementar el programa “Pinta tu entorno” con 4 mil 500 acciones para el mejoramiento de la imagen urbana </t>
  </si>
  <si>
    <t>F538</t>
  </si>
  <si>
    <t>PORCENTAJE DE FACHADAS MEJORADAS</t>
  </si>
  <si>
    <t>(NUMERO DE FACHADAS MEJORADAS/NUMERO DE FACHADAS PROGRAMADAS)X100</t>
  </si>
  <si>
    <t>F821</t>
  </si>
  <si>
    <t>PORCENTAJE DE OBRA DE CUARTO ADICIONAL CONSTRUIDO</t>
  </si>
  <si>
    <t>(CUARTO CONSTRUIDO/CUARTO ADICIONAL PROGRAMADO)X100</t>
  </si>
  <si>
    <t>F164</t>
  </si>
  <si>
    <t>PORCENTAJE DEL RECURSO EJERCIDO</t>
  </si>
  <si>
    <t>= PORCENTAJE DEL RECURSO EJERCIDO</t>
  </si>
  <si>
    <t>S6005</t>
  </si>
  <si>
    <t>5051 FIDOC</t>
  </si>
  <si>
    <t>PORCENTAJE DE METROS CUADRADOS PAVIMENTADOS</t>
  </si>
  <si>
    <t>(M2CPAV/M2CPPA)*100</t>
  </si>
  <si>
    <t>S818</t>
  </si>
  <si>
    <t>S929</t>
  </si>
  <si>
    <t>S932</t>
  </si>
  <si>
    <t>S933</t>
  </si>
  <si>
    <t>S934</t>
  </si>
  <si>
    <t>S935</t>
  </si>
  <si>
    <t>S936</t>
  </si>
  <si>
    <t>S937</t>
  </si>
  <si>
    <t>S938</t>
  </si>
  <si>
    <t>S939</t>
  </si>
  <si>
    <t>S940</t>
  </si>
  <si>
    <t>K024 DESARROLLO RURAL</t>
  </si>
  <si>
    <t>2.4 Desarrollo Rural</t>
  </si>
  <si>
    <t>Mejorar la conectividad y accesibilidad en los 12 polos de desarrollo rural, a través de acciones de pavimentación de vialidades y banquetas, integrando al transporte público, rehabilitando los caminos y calles principales de las comunidades.</t>
  </si>
  <si>
    <t>• Realizar obras de pavimentación de las calles principales de 4 comunidades (San Judas, Los López, San Rafael de los Ramírez y Albarradones) 
• Realización de 27 obras de revestimiento en las comunidades de: Sauz Seco, Llano Grande, Los Naranjos, Cuesta Blanca, Los Sauces, Los López, Los Jacales, El Copete, Malagana, El Terrero, La Patiña, San José del Malpaso, San José de los Romeros, Providencia, San José de los Sapos, Los Ramírez, Rancho Nuevo la Luz, Vaquería, Las Coloradas, Lucio Blanco, Refugio de Rosas, La Reserva, Rancho Nuevo la Venta, La Mora, El Ramillete, Estancia de los Sapos y Estancia de la Sandía 
• Actualizar los estándares de calidad en el servicio de transporte suburbano</t>
  </si>
  <si>
    <t>F332</t>
  </si>
  <si>
    <t>PORCENTAJE AVANCE OBRA DE REVESTIMIENTO EN LA COMUNIDAD DE ALFARO</t>
  </si>
  <si>
    <t>porcentaje de obra avanzado/Porcentaje de obra programada</t>
  </si>
  <si>
    <t>Introducir y dar mantenimiento a los servicios básicos de agua potable, drenaje sanitario, saneamiento, electrificación y alumbrado público.</t>
  </si>
  <si>
    <t>F825</t>
  </si>
  <si>
    <t>PORCENTAJE DE OBRA DE REVESTIMIENTO EN COMUNIDADES RURALES</t>
  </si>
  <si>
    <t>PORCENTAJE DE AVANCE DE OBRA/PORCENTAJE TOTAL DE OBRA</t>
  </si>
  <si>
    <t>• Construcción de Red de Agua en 8 Localidades (La Gloria, Corral de Piedra, Refugio de rosas, San Francisco del Duran- San Agustín del Mirasol, La Laborcita, Duarte, Los Sauces, Lagunillas) 
• Contratación de 5 Estudios Geo hidrológicos en las comunidades Refugio de Mora, Santa Ana del Conde, Lucio Blanco, Guadalupe Victoria, La Gloria y perforación de 2 pozos 
• Abasto de 1,500 viajes de pipas de agua a localidades sin fuentes de abastecimiento 
• Mantenimiento de fuentes de abastecimiento e instalación de equipos de cloración en 50 pozos</t>
  </si>
  <si>
    <t>F627</t>
  </si>
  <si>
    <t>PORCENTAJE DE AVANCE DE RED CONSTRUIDO / PORCENTAJE TOTAL DE OBRA PROGRAMADA</t>
  </si>
  <si>
    <t>• Ampliar la red de distribución eléctrica en las comunidades de Capellanía De Loera, Arboledas De Los López, El Terrero, Los López, Los Ramírez, Nuevo Lindero, San José De Otates Sur, San José De Otates Norte, Rancho Nuevo La Venta, Benito Juárez, Mesa De Ibarrilla, Ojo De Agua De Los Reyes, Santa Ana Del Conde, Nuevo Valle De Moreno, San Francisco Del Duran, Cerro Alto, Los Arcos, Santa Rosa Plan De Ayala, San José De Los Sapos Y Estancia De Los Sapos 
• Instalación de luminarias tipo LED´S en el alumbrado público en las comunidades Malagana, La Patiña, Loza De Los Padres, Ojo De Agua De Los Reyes, Santa Ana Del Conde, San Judas, Estancia De Los Sapos, Rancho Nuevo La Luz, Hacienda Arriba (San José De La Concepción), Playas De Sotelo, San José De Otates Sur, La Laborcita, El Gigante y Alfaro</t>
  </si>
  <si>
    <t>F804</t>
  </si>
  <si>
    <t>CANTIDAD DE RECURSO SE ENVÍO A ECONOMÍA, PROYECTO INICIAL TERMINADO</t>
  </si>
  <si>
    <t>CANTIDAD PROGRAMADA DE ENVÍO A ECONOMÍA - CANTIDAD DE RECURSO ENVIADA A ECONOMÍA</t>
  </si>
  <si>
    <t>• Acciones en materia de Agua Potable 
• Construcción de Red de Agua en 8 Localidades (La Gloria, Corral de Piedra, Refugio de rosas, San Francisco del Duran- San Agustín del Mirasol, La Laborcita, Duarte, Los Sauces, Lagunillas) 
• Contratación de 5 Estudios Geo hidrológicos en las comunidades Refugio de Mora, Santa Ana del Conde, Lucio Blanco, Guadalupe Victoria, La Gloria y perforación de 2 pozos 
• Abasto de 1,500 viajes de pipas de agua a localidades sin fuentes de abastecimiento 
• Mantenimiento de fuentes de abastecimiento e instalación de equipos de cloración en 50 pozos Acciones en materia de Drenaje Sanitario 
• Construcción de red de drenaje sanitario y saneamiento en las siguientes comunidades: San Juan de Otates, Duarte, Ojo de Agua de los Reyes, Santa Ana del Conde y Proyecto Regional de la Mora-Nacimiento-Venta-Puerta del Cerro 
• Operación y mantenimiento a las 14 plantas de tratamiento ubicadas en la zona rural Acciones en materia de Infraestructura Eléctrica y Alumbrado Público 
• Ampliar la red de distribución eléctrica en las comunidades de Capellanía De Loera, Arboledas De Los López, El Terrero, Los López, Los Ramírez, Nuevo Lindero, San José De Otates Sur, San José De Otates Norte, Rancho Nuevo La Venta, Benito Juárez, Mesa De Ibarrilla, Ojo De Agua De Los Reyes, Santa Ana Del Conde, Nuevo Valle De Moreno, San Francisco Del Duran, Cerro Alto, Los Arcos, Santa Rosa Plan De Ayala, San José De Los Sapos Y Estancia De Los Sapos 
• Instalación de luminarias tipo LED´S en el alumbrado público en las comunidades Malagana, La Patiña, Loza De Los Padres, Ojo De Agua De Los Reyes, Santa Ana Del Conde, San Judas, Estancia De Los Sapos, Rancho Nuevo La Luz, Hacienda Arriba (San José De La Concepción), Playas De Sotelo, San José De Otates Sur, La Laborcita, El Gigante y Alfaro</t>
  </si>
  <si>
    <t>F334</t>
  </si>
  <si>
    <t>NUMERO DE ESTUFAS ENTREGADAS</t>
  </si>
  <si>
    <t>NÚMERO DE ESTUFAS ENTREGADAS - NUMERO DE ESTUFAS PROGRAMADAS A ENTREGAR</t>
  </si>
  <si>
    <t>NUMERO DE TALLERES EJECUTADOS</t>
  </si>
  <si>
    <t>NÚMERO DE TALLERES EJECUTADOS - NÚMERO DE TALLERES PROGRAMADOS</t>
  </si>
  <si>
    <t>F335</t>
  </si>
  <si>
    <t>PORCENTAJE DE AVANCE DE PAVIMENTACIÓN</t>
  </si>
  <si>
    <t>PORCENTAJE DE AVANCE DE PAVIMENTACIÓN REALIZADO / PORCENTAJE DE AVANCE DE PAVIMENTACIÓN PROGRAMADO</t>
  </si>
  <si>
    <t>F505</t>
  </si>
  <si>
    <t>PORCENTAJE DE OBRA EJECUTADA/PORCENTAJE DE OBRA PROGRAMADA</t>
  </si>
  <si>
    <t>F6003</t>
  </si>
  <si>
    <t>METROS CUBICOS</t>
  </si>
  <si>
    <t>METRO CUBICO DE CAMINO/TOTAL POR CIEN</t>
  </si>
  <si>
    <t>F601</t>
  </si>
  <si>
    <t>PORCENTAJE DE AVANCE DE LINEAS DE ELECTRIFICACIÓN</t>
  </si>
  <si>
    <t>PORCENTAJE DE AVANCE DE LINEAS DE ELECTRIFICACIÓN REALIZADO / PORCENTAJE DE AVANCE DE LINEAS DE ELECTRIFICACIÓN PROGRAMADO</t>
  </si>
  <si>
    <t>F602</t>
  </si>
  <si>
    <t>PORCENTAJE DE AVANCE DE ELECTRIFICACIONES</t>
  </si>
  <si>
    <t>PORCENTAJE DE AVANCE DE ELECTRIFICACION LOGRADO/PORCENTAJE DE ELECTRIFICACIÓN PROGRAMADO</t>
  </si>
  <si>
    <t>PORCENTAJE DE AVANCE DE OBRA DE REDES AGUA</t>
  </si>
  <si>
    <t>PORCENTAJE DE AVANCE DE REDES DE AGUA/PORCENTAJE PROGRAMADO DE REDES DE AGUA</t>
  </si>
  <si>
    <t>F603</t>
  </si>
  <si>
    <t>Desarrollar programas de apoyo para construcción, ampliación o rehabilitación de los espacios de la vivienda que les permitan a las familias elevar su calidad de vida.</t>
  </si>
  <si>
    <t>F628</t>
  </si>
  <si>
    <t>PORCENTAJE DE EDIFICACIÓN DE CUARTO ADICIONAL</t>
  </si>
  <si>
    <t>(NUMERO DE CUARTOS ADICIONALES CONSTRUIDOS/NUMERO DE CUARTOS ADICIONALES PROGRAMADOS)X100</t>
  </si>
  <si>
    <t>F629</t>
  </si>
  <si>
    <t>PORCENTAJE DE CONSTRUCCIÓN DE REDES HIDRÁULICAS</t>
  </si>
  <si>
    <t>PORCENTAJE DE AVANCE DE OBRA/PORCENTAJE PROGRAMA DE OBRA</t>
  </si>
  <si>
    <t>F630</t>
  </si>
  <si>
    <t>PORCENTAJE DE AVANCE DE RED DE ELECTRIFICACIÓN</t>
  </si>
  <si>
    <t>(METROS DE RED INSTALADOS/METROS DE RED PROGRAMADOS)X100</t>
  </si>
  <si>
    <t>F631</t>
  </si>
  <si>
    <t>PORCENTAJE DE AVANCE DE OBRA HIDRÁULICA</t>
  </si>
  <si>
    <t>PORCENTAJE DE AVANCE DE CIERRE ADMINISTRATIVO/TOTAL PROGRAMADO DE CIERRE ADMINISTRATIVO</t>
  </si>
  <si>
    <t>F632</t>
  </si>
  <si>
    <t>PORCENTAJE DE AVANCE/PORCENTAJE DE OBRA PROGRAMADA</t>
  </si>
  <si>
    <t>F633</t>
  </si>
  <si>
    <t>PORCENTAJE DE AVANCE DE TRAMO DE OBRA DE RED DE AGUA</t>
  </si>
  <si>
    <t>PORCENTAJE DE AVANCE DE TRAMO DE OBRA/PORCENTAJE DE AVANCE DE TRAMO DE OBRA PROGRAMADA</t>
  </si>
  <si>
    <t>F635</t>
  </si>
  <si>
    <t>PORCENTAJE DE AVANCE DE TRAMO DE OBRA HIDRÁULICA</t>
  </si>
  <si>
    <t>PORCENTAJE DE AVANCE DE TRAMO DE OBRA HIDRÁULICA/PORCENTAJE PROGRAMADO DE TRAMO DE OBRA HIDRÁULICA</t>
  </si>
  <si>
    <t>F636</t>
  </si>
  <si>
    <t>PORCENTAJE DE TRAMO DE OBRA HIDRAULICA/PORCENTAJE PROGRAMADO DE TRAMO DE OBRA HIDRÁULICA</t>
  </si>
  <si>
    <t>Introducir y dar mantenimiento a los servicios básicos de agua potable, drenaje sanitario, saneamiento, electrificación y alumbrado público</t>
  </si>
  <si>
    <t>F806</t>
  </si>
  <si>
    <t>PORCENTAJE DE AVANCE DE OBRA CENTRO IMPULSO 2015</t>
  </si>
  <si>
    <t>PORCENTAJE DE AVANCE DE OBRA 2015/PORCENTAJE PROGRAMADO DE OBRA 2015</t>
  </si>
  <si>
    <t>F906</t>
  </si>
  <si>
    <t>CIERRE ADMINISTRATIVO DE OBRA DE PAVIMENTACIÓN</t>
  </si>
  <si>
    <t>PORCENTAJE DE AVANCE DE CIERRE ADMINISTRATIVO/CIERRE PROGRAMADO</t>
  </si>
  <si>
    <t>F305</t>
  </si>
  <si>
    <t>20 CURSOS Y/O TALLERES IMPARTIDOS</t>
  </si>
  <si>
    <t>CURSO Y/O TALLER IMPARTIDO/20 POR CIEN</t>
  </si>
  <si>
    <t>F907</t>
  </si>
  <si>
    <t>CIERRE ADMINISTRATIVO DE OBRA DE REHABILITACIÓN DE ALUMBRADO 2015</t>
  </si>
  <si>
    <t>PORCENTAJE DE AVANCE DEL PROYECTO/PORCENTAJE PROGRAMADO</t>
  </si>
  <si>
    <t>F336</t>
  </si>
  <si>
    <t>CIERRE ADMINISTRATIVO</t>
  </si>
  <si>
    <t>AVANCE/META * 100</t>
  </si>
  <si>
    <t>F522</t>
  </si>
  <si>
    <t xml:space="preserve"> = DPL/DPP</t>
  </si>
  <si>
    <t>F613</t>
  </si>
  <si>
    <t>AVANCE/META*100</t>
  </si>
  <si>
    <t>F614</t>
  </si>
  <si>
    <t>F637</t>
  </si>
  <si>
    <t>AVANCES/METAS*100</t>
  </si>
  <si>
    <t>F638</t>
  </si>
  <si>
    <t>F639</t>
  </si>
  <si>
    <t>PORCENTAJE AVANC OBRA</t>
  </si>
  <si>
    <t>F811</t>
  </si>
  <si>
    <t>CIERRE ADMINISTRATIVO POR OBRA TERMINADA</t>
  </si>
  <si>
    <t>F331</t>
  </si>
  <si>
    <t>CANTIDAD DE RECURSO PARA ENVÍO DE ECONOMÍA PRESUPUESTAL (PROYECTO INICIAL TERMINADO)</t>
  </si>
  <si>
    <t>CANTIDAD DE RECURSO PARA ECONOMÍA PRESUPUESTAL OTORGADA / CANTIDAD DE RECURSO PARA ECONOMÍA PRESUPUESTAL PROYECTADA*100</t>
  </si>
  <si>
    <t>K545</t>
  </si>
  <si>
    <t>PORCENTAJE DE AVANCE DE OBRA /PORCENTAJE TOTAL DE OBRA</t>
  </si>
  <si>
    <t>F6007</t>
  </si>
  <si>
    <t>PORCENTAJE DE AVANCE EN OBRAS DE REVESTIMIENTO EN COMUNIDADES RURALES</t>
  </si>
  <si>
    <t>PORCENTAJE DE AVANCE DE OBRA / PORCENTAJE TOTAL DE OBRA</t>
  </si>
  <si>
    <t>F6010</t>
  </si>
  <si>
    <t>PORCENTAJE DE AVANCE DE REDES DE AGUA CONSTRUIDAS</t>
  </si>
  <si>
    <t>PORCENTAJE DE AVANCE DE RED CONSTRUIDO / PORCENTAJE DE AVANCE DE RED PROGRAMADA</t>
  </si>
  <si>
    <t>F6012</t>
  </si>
  <si>
    <t>PORCENTAJE AVANCE DE OBRA DE REDES DE AGUA COMUNIDADES RURALES</t>
  </si>
  <si>
    <t>PORCENTAJE DE AVANCE DE RED CONSTRUIDA / PORCENTAJE TOTAL DE RED PROGRAMADA</t>
  </si>
  <si>
    <t>F6014</t>
  </si>
  <si>
    <t>PORCENTAJE DE AVANCE DE RED DE AGUA EN COMUNIDADES RURALES</t>
  </si>
  <si>
    <t>PORCENTAJE DE AVANCE DE RED CONSTRUIDA / PORCENTAJE TOTAL DE RED PROGRAMADOS</t>
  </si>
  <si>
    <t>F6015</t>
  </si>
  <si>
    <t>PORCENTAJE DE AVANCE DE REDES DE AGUA EN COMUNIDADES RURALES</t>
  </si>
  <si>
    <t>F6016</t>
  </si>
  <si>
    <t>PORCENTAJE DE AVANCE EN CONSTRUCCION DE REDES DE AGUA</t>
  </si>
  <si>
    <t>Conformar circuitos de servicios integrales en los Polos de Desarrollo Rural, para brindar servicios básicos de educación, salud, cultura, para los habitantes de las comunidades más alejadas de la ciudad o de difícil acceso por su ubicación.</t>
  </si>
  <si>
    <t>• Crear módulos de atención y servicios en los 12 polos de desarrollo rural 
• Integrar vía internet los servicios municipales en los 12 polos de desarrollo rural 
• Llevar a cabo talleres de capacitación para el impulso de actividades productivas locales 
• Realizar eventos y talleres culturales</t>
  </si>
  <si>
    <t>3.2.1</t>
  </si>
  <si>
    <t>F6001</t>
  </si>
  <si>
    <t>PORCENTAJE AVANCE DE OBRA ELECTRIFICACION 4 OBRAS</t>
  </si>
  <si>
    <t>PORCENTAJE AVANCE DE OBRA / PORCENTAJE TOTAL DE OBRA</t>
  </si>
  <si>
    <t xml:space="preserve">Mejorar la conectividad y accesibilidad en los 12 polos de desarrollo rural, a través de acciones de pavimentación de vialidades y banquetas, integrando al transporte público, rehabilitando los caminos y calles principales de las comunidades. </t>
  </si>
  <si>
    <t>• Realizar obras de pavimentación de las calles principales de 4 comunidades (San Judas, Los López, San Rafael de los Ramírez y Albarradones)
• Realización de 27 obras de revestimiento en las comunidades de:
Sauz Seco, Llano Grande, Los Naranjos, Cuesta Blanca, Los Sauces, Los López, Los Jacales, El Copete, Malagana, El Terrero, La Patiña, San José del Malpaso, San José
de los Romeros, Providencia, San José de los Sapos, Los Ramírez, Rancho Nuevo la Luz, Vaquería, Las Coloradas, Lucio Blanco, Refugio de Rosas, La Reserva, Rancho Nuevo la Venta, La Mora, El Ramillete, Estancia de los Sapos y Estancia de la Sandía 
• Actualizar los estándares de calidad en el servicio de transporte suburbano</t>
  </si>
  <si>
    <t>F6006</t>
  </si>
  <si>
    <t>F807</t>
  </si>
  <si>
    <t>PORCENTAJE DE AVANCE DE OBRA HIDRÁULICA DE 2015</t>
  </si>
  <si>
    <t>Realizar 1 mil 500 acciones de techo, piso, baño, cuarto adicional, enjarre en muros, incluyendo eco tecnologías aplicadas a la vivienda sustentable (captación de agua de lluvia, separación de agua negra y jabonosa, iluminación solar, fogones ecológicos y cámaras de refrigeración)</t>
  </si>
  <si>
    <t>F615</t>
  </si>
  <si>
    <t>S6008</t>
  </si>
  <si>
    <t>NÚMERO DE CUARTOS DORMITORIO EDIFICADOS EN COMUNIDADES RURALES</t>
  </si>
  <si>
    <t>TOTAL DE CUARTOS PROGRAMADOS-CUARTOS CONSTRUIDOS</t>
  </si>
  <si>
    <t>S6009</t>
  </si>
  <si>
    <t>NUMERO DE CUARTOS DORMITORIO EDIFICADOS EN COMUNIDADES RURALES</t>
  </si>
  <si>
    <t>TOTAL DE CUARTOS CONSTRUIDOS-CUARTOS CONSTRUIDOS</t>
  </si>
  <si>
    <t>S6011</t>
  </si>
  <si>
    <t>NÚMERO DE TECHOS CONSTRUIDOS</t>
  </si>
  <si>
    <t>NÚMERO DE TECHOS PROGRAMADOS - NÚMERO DE TECHOS CONSTRUIDOS</t>
  </si>
  <si>
    <t>3.3.6</t>
  </si>
  <si>
    <t>S6013</t>
  </si>
  <si>
    <t>NÚMERO DE CALENTADORES SOLARES OTORGADOS EN COMUNIDADES RURALES</t>
  </si>
  <si>
    <t>TOTAL DE CALENTADORES SOLARES PROGRAMADOS-CALENTADORES SOLARES ENTREGADOS</t>
  </si>
  <si>
    <t>1.3.9</t>
  </si>
  <si>
    <t>P439</t>
  </si>
  <si>
    <t>4013 INSTITUTO MUNICIPAL DE PLANEACIÓN</t>
  </si>
  <si>
    <t>PORCENTAJE DE AVANCE DEL ESTUDIO</t>
  </si>
  <si>
    <t>A/B*100</t>
  </si>
  <si>
    <t>UNICA AL TERMINAR EL ESTUDIO</t>
  </si>
  <si>
    <t>P441</t>
  </si>
  <si>
    <t>PORCENTA DE AVANCE DEL ESTUDIO</t>
  </si>
  <si>
    <t>P442</t>
  </si>
  <si>
    <t>Conformar circuitos de servicios integrales en los Polos de Desarrollo Rural, para brindar servicios básicos de educación, salud, cultura, para los habitantes de las comunidades más alejadas de la ciudad o de difícil acceso por su ubicación. El programa considera 12 comunidades rurales como concentradoras de servicios: Alfaro, Duarte, Lagunillas, Huizache, Rancho Nuevo la Venta, Nuevo Valle de Moreno, San Juan de Otates, Los Sauces, Santa Ana del Conde, Los Ramírez, Santa Rosa Plan de Ayala y La Sandía. Se hará especial énfasis en la atención a las carencias sociales de 24 zonas de intervención prioritaria en el ámbito rural ( Hacienda Arriba, Alfaro, Esperanza de Alfaro, San José del Potrero, Lucio Blanco, San Juan de Otates, La Laborcita, Ladrilleras del Refugio, Barretos, Rancho Nuevo de la Luz, San José del Resplandor (El Capricho), San Antonio de los Tepetates, Santa Ana del Conde, San José de los Durán (Los Troncosos), San Nicolás de los González, Duarte, Loza de los Padres, Familia Rizo Tejada, Albarradones, Nápoles, Ignacio Zaragoza, Los Olivos (Nuevo Paraíso), La Luz (El Copete), San José de Los Romero).</t>
  </si>
  <si>
    <t>E480</t>
  </si>
  <si>
    <t>NÚMERO DE TALLERES EQUIPADOS</t>
  </si>
  <si>
    <t xml:space="preserve"> =  (total DE TALLERES EQUIPADOS/ total DE TALLERES SOLICITADOS) * 100</t>
  </si>
  <si>
    <t>2.0000</t>
  </si>
  <si>
    <t>Introducir  y  dar  mantenimiento  a  los  servicios  básicos  de  agua  potable,  drenaje  sanitario, saneamiento, electrificación y alumbrado público.</t>
  </si>
  <si>
    <t>•  Construcción  de  Red  de  Agua  en  8  Localidades  (La  Gloria,  Corral  de  Piedra,  Refugio  de rosas, San Francisco del Duran- San Agustín del Mirasol, La Laborcita, Duarte, Los Sauces, Lagunillas)
• Contratación de 5 Estudios Geo hidrológicos en las comunidades Refugio de Mora, Santa Ana del Conde, Lucio Blanco, Guadalupe Victoria, La Gloria y perforación de 2 pozos 
• Abasto de 1,500 viajes de pipas de agua a localidades sin fuentes de abastecimiento
• Mantenimiento de  fuentes de abastecimiento e instalación de equipos de cloración en 50 pozos</t>
  </si>
  <si>
    <t>E239</t>
  </si>
  <si>
    <t>5054 DIRECCION DE PIPAS MUNICIPALES</t>
  </si>
  <si>
    <t>INGRESO GENERADO POR VIAJES</t>
  </si>
  <si>
    <t>=INGRESO RECAUDADO/INGRESO PROGRAMADO</t>
  </si>
  <si>
    <t>VIAJES DE AGUA SUMINISTRADOS POR PIPAS</t>
  </si>
  <si>
    <t>=VIAJES REALIZADOS/VIAJES PROGRAMADO</t>
  </si>
  <si>
    <t>F819</t>
  </si>
  <si>
    <t>PORCENTAJE DE AVANCE DE OBRA DE RED DE CALCANTARILLADO</t>
  </si>
  <si>
    <t>(METRO LINEAL CONSTRUIDO/METROS LINEALES PROGRAMADOS)X100</t>
  </si>
  <si>
    <t>F820</t>
  </si>
  <si>
    <t>PORCENTAJE DE OBRA DE TOMAS DOMICILIARIAS INSTALADAS</t>
  </si>
  <si>
    <t>(TOMA DOMICILIARIA INSTALADA/TOMAS DOMICILIARIAS PROGRAMADAS)X100</t>
  </si>
  <si>
    <t>E162</t>
  </si>
  <si>
    <t>1817 DIRECCIÓN DE PIPAS MUNICIPALES</t>
  </si>
  <si>
    <t>=INGRESO REAL/INGRESO PRESUPUESTADO</t>
  </si>
  <si>
    <t>VIAJES DE AGUA POTABLE SUMINISTRADOS POR PIPAS</t>
  </si>
  <si>
    <t>=TOTAL DE VIAJES REALIZADOS/TOTAL DE VIAJES PROGRAMADOS</t>
  </si>
  <si>
    <t>K025 INCLUSIÓN DE LAS MUJERES</t>
  </si>
  <si>
    <t>Reducir las desigualdades sociales, es una de las principales responsabilidades que los gobiernos se plantean para ampliar las oportunidades de desarrollo para todos. Hablar de inclusión al desarrollo, implica emprender una lucha frontal contra la marginación y pobreza, trabajar juntos sociedad y gobierno para garantizar que los derechos humanos y sociales de todas las personas se respeten.</t>
  </si>
  <si>
    <t>"Esquemas que brinden oportunidades a las mujeres"</t>
  </si>
  <si>
    <t>Componentes</t>
  </si>
  <si>
    <t>Conformar grupos de mujeres en diferentes polígonos en situación de vulnerabilidad, para el reconocimiento de las otras como aliadas para la organización social y para la transformación de las condiciones en sus colonias y comunidades.</t>
  </si>
  <si>
    <t>2.5 Inclusión de las Mujeres</t>
  </si>
  <si>
    <t>Capacitar a mujeres “multiplicadoras” en temas como liderazgo, empoderamiento y autonomía</t>
  </si>
  <si>
    <t>E448</t>
  </si>
  <si>
    <t>5019 INSTITUTO MUNICIPAL DE LAS MUJERES</t>
  </si>
  <si>
    <t>NÚMERO DE GRUPOS FORMADOS PARA LA REALIZACIÓN DE LOS TALLERES.</t>
  </si>
  <si>
    <t>S GRUPOS FORMADOS PARA LA REALIZACIÓN DE LOS TALLERES.</t>
  </si>
  <si>
    <t>NÚMERO DE CAMPAÑAS REALIZADAS</t>
  </si>
  <si>
    <t>S CAMPAÑAS REALIZADAS</t>
  </si>
  <si>
    <t>S DE GRUPOS FORMADOS PARA LA REALIZACIÓN DE LOS TALLERES</t>
  </si>
  <si>
    <t>Promover en los polos de desarrollo rural, a través de los Consejos Comunitarios la identificación y formación de grupos de mujeres rurales emprendedoras, cautivar dichos grupos y así generar su continua participación en capacitaciones, generación de auto empleo, fomento en mercados internos, promoción en ferias artesanales y comerciales de productos orgánicos, apoyos económicos – financieros.</t>
  </si>
  <si>
    <t xml:space="preserve"> • Realizar talleres para el desarrollo de capacidades productivas
 • Promover la participación de las mujeres en mercados, intercambio de productos, artesanales y orgánicos para generar fuentes de ingreso</t>
  </si>
  <si>
    <t>K449</t>
  </si>
  <si>
    <t>TALLERES DE CAPACITACIÓN DE IMPULSO A NEGOCIO DE MUJERES (PROYECTOS PRODUCTIVOS)</t>
  </si>
  <si>
    <t>NO APLICA</t>
  </si>
  <si>
    <t>Conformar grupos de hombres que acudan a los talleres de sensibilización sobre temas en perspectiva de género, violencia, nuevas masculinidades, entre otros, con la finalidad de ir generando una participación conjunta de los mismos hacia la disminución y erradicación de la violencia contra las mujeres.</t>
  </si>
  <si>
    <t xml:space="preserve"> • Visitar empresas, fábricas y espacios donde se puedan conformar los grupos de tal manera que puedan identificarse como participantes activos hacia la generación de un cambio para la igualdad 
• Realizar talleres con los grupos de hombres</t>
  </si>
  <si>
    <t>F490</t>
  </si>
  <si>
    <t>NÚMERO DE TALLERES REALIZADOS CON LOS HOMBRES.</t>
  </si>
  <si>
    <t>S TALLERES REALIZADOS CON LOS HOMBRES.</t>
  </si>
  <si>
    <t>Difundir y promover la cultura del respeto a los derechos humanos de las mujeres y contribuir a la erradicación de la violencia contra las mujeres</t>
  </si>
  <si>
    <t>• Planificar, lanzar, dar seguimiento y evaluar la campaña de prevención de la violencia de género  con  mensaje  a  la  ciudadanía  leonesa  en  el  que  se  desnaturalice  a  la  violencia específicamente hacia las mujeres
• Realizar talleres de prevención para la erradicación de la violencia hacia las mujeres
• Promover  el  liderazgo  y  participación  de  las  mujeres  en  cargos  y  puestos  de  toma  de decisiones
• Fomentar  la  construcción  de  ciudadanía  de  las  mujeres,  incrementando  su  participación social  en  la  corresponsabilidad  de  programas  y  servicios  entregados  a  su  colonia  o comunidad
• Coadyuvar  en  la  atención  y  canalización  respectiva  de  casos  detectados  de  mujeres  en situación de violencia por parte de promotores y agentes de desarrollo</t>
  </si>
  <si>
    <t>E228</t>
  </si>
  <si>
    <t>NÚMERO DE ASISTENTES A LAS REUNIONES INTERINSTITUCIONALES</t>
  </si>
  <si>
    <t xml:space="preserve"> = SUMATORIA REUNIONES INTERINSTITUCIONALES REALIZADAS</t>
  </si>
  <si>
    <t>PORCENTAJE DE MATERIALES Y PRODUCTOS DE DIFUSIÓN ELABORADOS</t>
  </si>
  <si>
    <t xml:space="preserve"> = (NÚMERO DE MATERIALES Y PRODUCTOS PROSPECTADOS/TOTAL DE MATERIALES Y PRODUCTOS ELABORADOS)x100</t>
  </si>
  <si>
    <t>NÚMERO DE EMPRESAS QUE OBTUVIERON EL DISTINTIVO</t>
  </si>
  <si>
    <t xml:space="preserve"> = SUMATORIA EMPRESAS QUE OBTUVIERON EL DISTINTIVO</t>
  </si>
  <si>
    <t>NÚMERO DE PERSONAS ASISTENTES A LOS EVENTOS</t>
  </si>
  <si>
    <t xml:space="preserve"> = SUMATORIA PERSONAS ASISTENTES A LOS EVENTOS</t>
  </si>
  <si>
    <t>NÚMERO DE ATENCIONES REALIZADAS EN ALTERNATIVAS DE EMPLEO</t>
  </si>
  <si>
    <t xml:space="preserve"> = SUMATORIA ATENCIONES REALIZADAS EN ALTERNATIVAS DE EMPLEO</t>
  </si>
  <si>
    <t>NÚMERO DE FUNCIONARIAS Y FUNCIONARIOS CAPACITADOS</t>
  </si>
  <si>
    <t xml:space="preserve"> = SUMATORIA FUNCIONARIAS Y FUNCIONARIOS CAPACITADOS</t>
  </si>
  <si>
    <t>NÚMERO DE PERSONAS CAPACITADAS Y SENSIBILIZADAS</t>
  </si>
  <si>
    <t xml:space="preserve"> = SUMATORIA PERSONAS CAPACITADAS Y SENSIBILIZADAS</t>
  </si>
  <si>
    <t>NÚMERO DE ATENCIONES PSICOLÓGICAS Y JURÍDICAS REALIZADAS</t>
  </si>
  <si>
    <t xml:space="preserve"> = SUMATORIA ATENCIONES REALIZADAS</t>
  </si>
  <si>
    <t>NÚMERO DE MUJERES CAPACITADAS Y SENSIBILIZADAS</t>
  </si>
  <si>
    <t xml:space="preserve"> = SUMATORIA MUJERES CAPACITADAS Y SENSIBILIZADAS</t>
  </si>
  <si>
    <t>1.3.4</t>
  </si>
  <si>
    <t>P544</t>
  </si>
  <si>
    <t>ELABORACIÓN DE UN PLAN DE TRABAJO.</t>
  </si>
  <si>
    <t>ELABORACIÓN DE PLAN DE TRABAJO</t>
  </si>
  <si>
    <t>NÚMERO DE FUNCIONARIOS Y FUNCIONARIAS CAPACITADAS Y SENSIBILIZADAS.</t>
  </si>
  <si>
    <t>S FUNCIONARIOS Y FUNCIONARIAS CAPACITADAS Y SENSIBILIZADAS</t>
  </si>
  <si>
    <t>K026 ATENCIÓN A GRUPOS VULNERABLES</t>
  </si>
  <si>
    <t>"Asegurar condiciones mínimas para una infancia libre y feliz” “Oportunidades de desarrollo y espacios de expresión para los jóvenes” “Cuidado y oportunidades de desarrollo y esparcimiento para los adultos mayores"</t>
  </si>
  <si>
    <t>Canalizar personas con discapacidad a los servicios educativos formales y garantizar su inclusión a la vida educativa y productiva.</t>
  </si>
  <si>
    <t>2.6 Atención a grupos vulnerables</t>
  </si>
  <si>
    <t>• Canalizar a 1,200 personas con discapacidad a los servicios educativos formales 
• Realizar programas para que las entidades paramunicipales oferten empleos temporales para personas con discapacidad</t>
  </si>
  <si>
    <t>2.3.2</t>
  </si>
  <si>
    <t>E484</t>
  </si>
  <si>
    <t>NÚMERO DE CENSOS DE ADULTOS MAYORES EN SITUACIÓN DE ABANDONO REALIZADOS</t>
  </si>
  <si>
    <t>SUMATORIA DE CENSOS DE ADULTOS MAYORES EN SITUACIÓN DE ABANDONO REALIZADOS</t>
  </si>
  <si>
    <t>NUMERO DE CONSULTAS OTORGADAS A ADULTOS MAYORES</t>
  </si>
  <si>
    <t>SUMA DE CONSULTAS OTORGADAS A ADULTOS MAYORES</t>
  </si>
  <si>
    <t>E414</t>
  </si>
  <si>
    <t>NÚMERO DE TALLERES DE LENGUA MEXICANA DE SEÑAS IMPARTIDOS</t>
  </si>
  <si>
    <t>Implementar acciones que atiendan las necesidades del migrante y sus familias propiciando el arraigo.</t>
  </si>
  <si>
    <t>• Apoyar 10 iniciativas de los clubes de migrantes para realizar proyectos productivos en la zona rural 
• Implementar un módulo de atención de servicios integrales para el migrante y sus familias, así como el enlace vía internet hacia el extranjero 
• Fortalecer los clubes de migrantes existentes en la zona rural</t>
  </si>
  <si>
    <t>U513</t>
  </si>
  <si>
    <t>NÚMERO DE CONVENIOS PARA ATENDER NECESIDADES DEL MIGRANTE Y FAMILIAS.</t>
  </si>
  <si>
    <t>NÚMERO DE CONVENIOS PROGRAMADOS - NÚMERO DE CONVENIOS CELEBRADOS</t>
  </si>
  <si>
    <t>F304</t>
  </si>
  <si>
    <t>PORCENTAJE DE CALENTADORES COLOCADOS</t>
  </si>
  <si>
    <t>PORCENTAJE DE CALENTADORES INSTALADOS - PORCENTAJE DE CALENTADORES PROGRAMADOS</t>
  </si>
  <si>
    <t>F605</t>
  </si>
  <si>
    <t>PORCENTAJE DE AVANCE DE REPORTADO/AVANCE PROGRAMADO DE PAVIMENTACIÓN</t>
  </si>
  <si>
    <t>PORCENTAJE DE CALENTADORES SOLARES INSTALADOS</t>
  </si>
  <si>
    <t>(NUMERO DE CALENTADORES SOLARES INSTALADOS/NUMERO DE CALENTADORES SOLARES PROGRAMADOS)X100</t>
  </si>
  <si>
    <t>F805</t>
  </si>
  <si>
    <t>PORCENTAJE DE AVANCE DE CIERRE ADMINISTRATIVO/PORCENTAJE PROGRAMADO</t>
  </si>
  <si>
    <t>F905</t>
  </si>
  <si>
    <t>CIERRE ADMINISTRATIVO OBRA DE PAVIMENTACIÓN</t>
  </si>
  <si>
    <t>PORCENTAJE DE AVANCE DE CIERRE/CIERRE PROGRAMADO</t>
  </si>
  <si>
    <t>S6019</t>
  </si>
  <si>
    <t>S6020</t>
  </si>
  <si>
    <t>K834</t>
  </si>
  <si>
    <t>K947</t>
  </si>
  <si>
    <t>Realizar talleres para la prevención de embarazo y sus riesgos, prevención de adicciones, prevención del suicidio, incorporando estilos de vida saludables y habilidades para la vida en grupos de adolescentes de educación secundaria.</t>
  </si>
  <si>
    <t>• Realizar 405 talleres de prevención de los principales problemas de salud en adolescentes 
• Certificar 30 grupos de adolescentes promotores de la salud 
• Conformar y coordinar la Red interinstitucional y multidisciplinaria para la prevención de los accidentes con la participación de universidades, dependencias municipales y estatales, y organizaciones civiles</t>
  </si>
  <si>
    <t>F338</t>
  </si>
  <si>
    <t>F521</t>
  </si>
  <si>
    <t>NÚMEROS DE PAGOS REALIZADOS/NÚMEROS DE PAGOS PPROGRAMADOS</t>
  </si>
  <si>
    <t>Brindar servicios de medicina preventiva para las y los adultos mayores, así como otras acciones para la promoción de la salud, además de atención médica domiciliaria a los adultos mayores que no les es posible trasladarse a unidades de salud para su atención.</t>
  </si>
  <si>
    <t>• Promover la activación física para la prevención de enfermedades y orientación en materia de nutrición a 5 mil personas adultas mayores 
• Formar grupos de adultos mayores para ofrecer activación física, talleres de autoestima, manualidades y otras capacitaciones, que generen la sana convivencia y recreación 
• Involucrar a las y los adultos mayores en acciones de alfabetización, tardes de lectura en bibliotecas, clubes de tareas y oficios productivos 
• Brindar atención médica a las y los adultos mayores que no pueden trasladarse a las unidades de salud en los polígonos de pobreza 
• Realizar programas para que las entidades paramunicipales oferten empleos temporales para adultos mayores 
• Dar seguimiento de los casos y referencia a segundo nivel de atención en los casos necesarios 
• Habilitar un espacio deportivo acondicionado específicamente para la activación de las y los adultos mayores en coordinación con el DIF estatal
• Integrar al municipio a la Red Mundial de Ciudades Amigas de los Mayores</t>
  </si>
  <si>
    <t>E651</t>
  </si>
  <si>
    <t>ACCIONES REALIZADAS</t>
  </si>
  <si>
    <t>(TOTAL DE ACCIONES PLANEADAS)*1/(TOTAL DE ACCIONES REALIZADAS)</t>
  </si>
  <si>
    <t>Elevar el nivel de conocimientos de las y los adolescentes sobre el embarazo y sus riesgos así como el ejercicio de su salud sexual desde la perspectiva de Género y de los Derechos Humanos.</t>
  </si>
  <si>
    <t>• Contactar y vincular a las escuelas secundarias públicas para trabajar el programa 
• Realizar talleres con las y los adolescentes, los cuales constan de 8 sesiones aproximadamente</t>
  </si>
  <si>
    <t>K450</t>
  </si>
  <si>
    <t>NÚMERO DE TALLERES REALIZADOS CON LAS Y LOS ADOLESCENTES.</t>
  </si>
  <si>
    <t>S TALLERES REALIZADOS CON LAS Y LOS ADOLESCENTES.</t>
  </si>
  <si>
    <t>Brindar atención y apoyo a jóvenes que se encuentran en situación de riesgo y vulnerabilidad, en especial a jóvenes integrantes de bandas, con problemas de desorientación, desintegracióndisfuncionalidad familiar y adicciones.</t>
  </si>
  <si>
    <t>• Consejo de visiones y misiones de inclusión (líderes reunidos para dialogar sobre temas cruciales) 
• Inventario y censo de bandas (leves, moderadas y extremas) 
• Proceso de sensibilización 
• Promover educación académica (círculos de estudio). 
• Realizar foros , encuentros, páneles, simposios, expos 
• Realizar campamentos con líderes de bandas 
• Concientizar mujeres de la banda (empoderar, formar y capacitar) 
• Kermese-tianguis cultural con la banda 
• Red de participación y cooperación de mejora en las comunidades y colonias. 
• Actividades deportivas y artísticas 
• Acompañamiento psicológico y terapéutico 
• Impartir talleres de capacitación en oficios y emprendimiento 
• Gestión de empleo 
• Sensibilización sobre prevención en escolares de educación básica 
• Realizar “Días de campo” en comunidades, integrando actividades recreativas y lúdicas 
• Lleva a cabo visitas guiadas a museos, empresas y espacios públicos</t>
  </si>
  <si>
    <t>F447</t>
  </si>
  <si>
    <t>5052 FIDEICOMISO CONVIVE</t>
  </si>
  <si>
    <t>NO APLICA DENTRO DE LA ENTIDAD SE LLEVA A ACABO EL CAMBIO DE DIRECTOR, POR LO QUE SE ESTÁN CONSIDERANDO QUE PROGRAMAS SE LLEVARÁN ACABO CON EL PRESUPUESTO OTORGADO.</t>
  </si>
  <si>
    <t xml:space="preserve">Realizar talleres para la prevención de embarazo y sus riesgos, prevención de adicciones, prevención del suicidio, incorporando estilos de vida saludables y habilidades para la vida en grupos de adolescentes de educación secundaria.
Brindar servicios de medicina preventiva para las y los adultos mayores, así como otras acciones 
para la promoción de la salud, además de atención médica domiciliaria a los adultos mayores que 
no les es posible trasladarse a unidades de salud para su atención. </t>
  </si>
  <si>
    <t xml:space="preserve"> • Realizar 405 talleres de prevención de los principales problemas de salud en adolescentes
 • Certificar 30 grupos de adolescentes promotores de la salud
 • Conformar y coordinar la Red interinstitucional y multidisciplinaria para la prevención de los accidentes con la participación de universidades, dependencias municipales y estatales, y organizaciones civiles
 • Promover la activación física para la prevención de enfermedades y orientación en materia 
de nutrición a 5 mil personas adultas mayores
• Formar  grupos  de  adultos mayores  para  ofrecer activación  física,  talleres  de  autoestima, 
manualidades y otras capacitaciones, que generen la sana convivencia y recreación
• Involucrar a las y los adultos mayores en acciones de alfabetización,  tardes de lectura en 
bibliotecas, clubes de tareas y oficios productivos
• Brindar  atención  médica a  las  y  los  adultos  mayores  que  no  pueden  trasladarse  a  las 
unidades de salud en los polígonos de pobreza
• Realizar  programas  para  que  las entidades  paramunicipales oferten empleos  temporales 
para adultos mayores
• Dar  seguimiento  de  los  casos  y  referencia  a  segundo  nivel  de  atención  en  los  casos 
necesarios</t>
  </si>
  <si>
    <t>E221</t>
  </si>
  <si>
    <t>ÍNDICE DE CUMPLIMIENTO DEL EVENTO DEL DÍA DE LA FAMILIA</t>
  </si>
  <si>
    <t>=(ER/EP)</t>
  </si>
  <si>
    <t>ÍNDICE DE REALIZACIÓN DEL EVENTO DEL DÍA DEL NIÑO</t>
  </si>
  <si>
    <t>INDICE DE REALIZACIÓN DEL EVENTO ROMERÍA DE LA RAZA</t>
  </si>
  <si>
    <t>NÚMERO DE ACCIONES DE INTEGRACIÓN SOCIAL DE PERSONAS CON DISCAPACIDAD REALIZADAS</t>
  </si>
  <si>
    <t>SUMATORIA DE ACCIONES DE INTEGRACIÓN SOCIAL DE PERSONAS CON DISCAPACIDAD REALIZADAS</t>
  </si>
  <si>
    <t>NÚMERO DE ACTIVIDADES DE ORIENTACIÓN REALIZADAS</t>
  </si>
  <si>
    <t>SUMATORIA DE ACTIVIDADES DE ORIENTACIÓN REALIZADAS</t>
  </si>
  <si>
    <t>NÚMERO DE ACTIVIDADES DE PREVENCIÓN DE LA DISCAPACIDAD REALIZADAS</t>
  </si>
  <si>
    <t>SUMATORIA DE ACTIVIDADES DE PREVENCIÓN DE LA DISCAPACIDAD REALIZADAS</t>
  </si>
  <si>
    <t>NÚMERO DE ACTIVIDADES DE PREVENCIÓN DE LA VIOLENCIA FAMILIAR REALIZADAS</t>
  </si>
  <si>
    <t>SUMATORIA DE ACTIVIDADES DE PREVENCIÓN DE LA VIOLENCIA FAMILIAR REALIZADAS</t>
  </si>
  <si>
    <t>NÚMERO DE CAMPAÑAS DE INTEGRACIÓN SOCIAL DE LAS PERSONAS CON DISCAPACIDAD REALIZADAS</t>
  </si>
  <si>
    <t>SUMATORIA DE CAMPAÑAS DE INTEGRACIÓN SOCIAL DE LAS PERSONAS CON DISCAPACIDAD REALIZADAS</t>
  </si>
  <si>
    <t>NÚMERO DE CAMPAÑAS INFORMATIVAS REALIZADAS</t>
  </si>
  <si>
    <t>SUMATORIA DE CAMPAÑAS TEMÁTICAS REALIZADAS</t>
  </si>
  <si>
    <t>NÚMERO DE EVENTOS REALIZADOS</t>
  </si>
  <si>
    <t>SUMATORIA DE EVENTOS REALIZADOS</t>
  </si>
  <si>
    <t>NÚMERO DE GIRAS DE DISTRIBUCIÓN DE JUGUETES REALIZADAS</t>
  </si>
  <si>
    <t>SUMATORIA DE GIRAS DE DISTRIBUCIÓN DE JUGUETES REALIZADAS</t>
  </si>
  <si>
    <t>NÚMERO DE GIRAS DE DISTRIBUCIÓN DE PRENDAS DE ABRIGO REALIZADAS</t>
  </si>
  <si>
    <t>SUMATORIA DE GIRAS DE DISTRIBUCIÓN DE PRENDAS DE ABRIGO REALIZADAS</t>
  </si>
  <si>
    <t>NÚMERO DE GRUPOS DE ADULTOS MAYORES CREADOS</t>
  </si>
  <si>
    <t>SUMATORIA DE GRUPOS DE ADULTOS MAYORES CREADOS</t>
  </si>
  <si>
    <t>NÚMERO DE PERSONAS ADULTAS MAYORES ATENDIDAS</t>
  </si>
  <si>
    <t>SUMATORIA DE PERSONAS ADULTAS MAYORES ATENDIDAS</t>
  </si>
  <si>
    <t>NÚMERO DE PERSONAS ENTREVISTADAS POR TRABAJO SOCIAL</t>
  </si>
  <si>
    <t>SUMATORIA DE PERSONAS ENTREVISTADAS POR TRABAJO SOCIAL</t>
  </si>
  <si>
    <t>NÚMERO DE REUNIONES COMUNITARIAS REALIZADAS</t>
  </si>
  <si>
    <t>SUMATORIA DE REUNIONES COMUNITARIAS REALIZADAS</t>
  </si>
  <si>
    <t>NÚMERO DE SERVICIOS DE ATENCIÓN EN ALBERGUE PRESTADOS</t>
  </si>
  <si>
    <t>SUMATORIA DE SERVICIOS DE ATENCIÓN EN ALBERGUE PRESTADOS</t>
  </si>
  <si>
    <t>NÚMERO DE TALLERES DE AUTOEMPLEO REALIZADOS</t>
  </si>
  <si>
    <t>SUMATORIA DE TALLERES DE AUTOEMPLEO REALIZADOS</t>
  </si>
  <si>
    <t>PORCENTAJE DE REALIZACIÓN DE INFORME DE ACTIVIDADES</t>
  </si>
  <si>
    <t>(ER/EP)*100</t>
  </si>
  <si>
    <t>NÚMERO DE ACCIONES DE CONSTRUCCIÓN REALIZADAS</t>
  </si>
  <si>
    <t>SUMATORIA DE ACCIONES DE CONSTRUCCIÓN REALIZADAS</t>
  </si>
  <si>
    <t>NUMERO DE CONSULTAS MÉDICAS DE ESPECIALIDAD BRINDADAS</t>
  </si>
  <si>
    <t>SUMATORIA DE CONSULTAS MÉDICAS DE ESPECIALIDAD BRINDADAS</t>
  </si>
  <si>
    <t>NÚMERO DE NIÑAS Y NIÑOS ATENDIDOS CON DESAYUNOS ESCOLARES</t>
  </si>
  <si>
    <t>SUMATORIA DE NIÑAS Y NIÑOS ATENDIDOS CON DESAYUNOS ESCOLARES</t>
  </si>
  <si>
    <t>NÚMERO DE PERSONAS ATENDIDAS EN COMEDORES COMUNITARIOS</t>
  </si>
  <si>
    <t>SUMATORIA DE PERSONAS ATENDIDAS EN COMEDORES COMUNITARIOS</t>
  </si>
  <si>
    <t>NÚMERO DE ACTIVIDADES DE ATENCIÓN A ADULTOS MAYORES REALIZADAS</t>
  </si>
  <si>
    <t>SUMATORIA DE ACTIVIDADES  DE ATENCIÓN A ADULTOS MAYORES REALIZADAS</t>
  </si>
  <si>
    <t>NUMERO DE ADOLESCENTES ATENDIDOS</t>
  </si>
  <si>
    <t>SUMATORIA DE ADOLESCENTES ATENDIDOS</t>
  </si>
  <si>
    <t>NÚMERO DE APOYOS DE ASISTENCIA SOCIAL ENTREGADOS</t>
  </si>
  <si>
    <t>SUMATORIA DE APOYOS DE ASISTENCIA SOCIAL ENTREGADOS</t>
  </si>
  <si>
    <t>NUMERO DE NIÑAS Y NIÑOS ATENDIDOS</t>
  </si>
  <si>
    <t>(ESTIMADO TOTAL DE PERSONAS A ATENDER)*1(TOTAL DE PERSONAS ATENDIDAS)</t>
  </si>
  <si>
    <t>SUMATORIA DE PERSONAS ATENDIDAS</t>
  </si>
  <si>
    <t>NÚMERO DE NIÑAS Y NIÑOS ATENDIDOS EN ESTANCIAS INFANTILES</t>
  </si>
  <si>
    <t>SUMATORIA DE NIÑAS Y NIÑOS ATENDIDOS EN ESTANCIAS INFANTILES</t>
  </si>
  <si>
    <t>NÚMERO DE NIÑAS Y NIÑOS ATENDIDOS EN PREESCOLARES</t>
  </si>
  <si>
    <t>SUMATORIA DE NIÑAS Y NIÑOS ATENDIDOS EN PREESCOLARES</t>
  </si>
  <si>
    <t>NUMERO DE PADRES DE FAMILIA ATENDIDOS</t>
  </si>
  <si>
    <t>NUMERO DE PERSONAS ATENDIDAS</t>
  </si>
  <si>
    <t>NÚMERO DE PERSONAS ATENDIDAS</t>
  </si>
  <si>
    <t>NÚMERO DE PERSONAS ATENDIDAS EN CAPACITACIONES DE OFICIOS Y RECREATIVAS</t>
  </si>
  <si>
    <t>SUMATORIA DE PERSONAS ATENDIDAS EN CAPACITACIONES DE OFICIOS Y RECREATIVAS</t>
  </si>
  <si>
    <t>NÚMERO DE PERSONAS ATENDIDAS LEGALMENTE</t>
  </si>
  <si>
    <t>SUMATORIA DE PERSONAS ATENDIDAS LEGALMENTE</t>
  </si>
  <si>
    <t>NUMERO DE SESIONES DE ATENCIÓN Y REHABILITACIÓN A PERSONAS CON DISCAPACIDAD REALIZADAS</t>
  </si>
  <si>
    <t>SUMATORIA DE SESIONES DE ATENCIÓN Y REHABILITACIÓN A PERSONAS CON DISCAPACIDAD REALIZADAS</t>
  </si>
  <si>
    <t>NÚMERO DE VÍCTIMAS DE VIOLENCIA FAMILIAR ATENDIDAS</t>
  </si>
  <si>
    <t>SUMATORIA DE VÍCTIMAS DE VIOLENCIA FAMILIAR ATENDIDAS</t>
  </si>
  <si>
    <t>Brindar atención y apoyo a jóvenes que se encuentran en situación de riesgo y vulnerabilidad, en especial  a  jóvenes  integrantes  de  bandas,  con  problemas  de  desorientación,  desintegracióndisfuncionalidad familiar y adicciones.</t>
  </si>
  <si>
    <t>• Consejo  de  visiones  y  misiones  de  inclusión  (líderes  reunidos  para  dialogar  sobre  temas cruciales)
• Inventario y censo de bandas (leves, moderadas y extremas)
• Proceso de sensibilización 
• Promover educación académica (círculos de estudio).
• Realizar foros , encuentros, páneles, simposios, expos
• Realizar campamentos con líderes de bandas
• Concientizar mujeres de la banda (empoderar, formar y capacitar)
• Kermese-tianguis cultural con la banda
• Red de participación y cooperación de mejora en las comunidades y colonias.
• Actividades deportivas y artísticas
• Acompañamiento psicológico y terapéutico
• Impartir talleres de capacitación en oficios y emprendimiento 
• Gestión de empleo
• Sensibilización sobre prevención en escolares de educación básica 
• Realizar “Días de campo” en comunidades, integrando actividades recreativas y lúdicas
• Lleva a cabo visitas guiadas a museos, empresas y espacios públicos</t>
  </si>
  <si>
    <t>E237</t>
  </si>
  <si>
    <t>APOYAR A LOS JÓVENES BANDA CON ACTIVIDADES AUTOGESTIVAS, DE ORIENTACIÓN, ATENCIÓN PSICOLOGICA, ACTIVIDADES DEPORTIVAS, RECREATIVAS Y CULTURALES.</t>
  </si>
  <si>
    <t>NUMERO DE ACTIVIDADES PROGRAMADAS ENTRE NUMERO DE ACTIVIDADES REALZIADAS</t>
  </si>
  <si>
    <t>NUMERO DE ACTIVIDADES</t>
  </si>
  <si>
    <t>ATENDER A LOS JÓVENES DEL MUNICIPIO</t>
  </si>
  <si>
    <t>NUMERO DE ACTIVIDADES PROGRAMADAS ENTRE NUMERO DE ACTIVIDADES REALIZADAS</t>
  </si>
  <si>
    <t>NUMERO DE ACTIVIDADES Y ATENCIONES</t>
  </si>
  <si>
    <t>GENERAR TALLERES INTEGRALES, TALLERES DE PREVENCIÓN CON JÓVENES DE SERVICIO SOCIAL.</t>
  </si>
  <si>
    <t>• Apoyar 10 iniciativas de los clubes de migrantes para realizar proyectos productivos en la zona rural
• Implementar un módulo de atención de servicios integrales para el migrante y sus familias, así como el enlace vía internet hacia el extranjero
• Fortalecer los clubes de migrantes existentes en la zona rural</t>
  </si>
  <si>
    <t>S656</t>
  </si>
  <si>
    <t>NUMERO DE CONVENIOS PROGRAMADOS - NUMERO DE CONVENIOS CELEBRADOS</t>
  </si>
  <si>
    <t>Establecer  el  esquema  tarifario  preferente  para  las  y  los  adultos  mayores  en  SIT  Optibús, contemplando la modificación reglamentaria y tecnológica del sistema de prepago.</t>
  </si>
  <si>
    <t>• Diseñar un esquema tarifario sostenible que permita el acceso al transporte público de las 
y los adultos mayores</t>
  </si>
  <si>
    <t>3.5.1</t>
  </si>
  <si>
    <t>K559</t>
  </si>
  <si>
    <t>2410 DIRECCIÓN GENERAL DE MOVILIDAD</t>
  </si>
  <si>
    <t>K031 MAS Y MEJORES EMPLEOS</t>
  </si>
  <si>
    <t>EJE 3. DESARROLLO ECONÓMICO Y COMPETITIVO</t>
  </si>
  <si>
    <t>El desarrollo económico del municipio tradicionalmente se fincó en la industria cuero-calzado, integrada por un alto porcentaje de MIPyMES, las cuales actualmente contribuyen con la generación del 80% de los empleos de la ciudad. El actual entorno globalizado demanda contar con empresas modernas y competitivas, así como con clusters integrados y ligados a la información de los mercados. Hoy la competencia no se puede plantear como antaño, no solo se compite con una buena empresa, ahora la competitividad debe plantearse siguiendo estrategias de clusters, haciendo uso intensivo de las TIC´S, de la innovación y de la migración hacia el desarrollo de productos de alto valor agregado. Para mejor el nivel competitivo municipal se requiere diversificar la planta productiva, propiciar la instalación de empresas limpias, impulsar emprendimientos innovadores, fortalecer la cultura del emprendimiento que contribuya a elevar la creación de empleos de calidad, la capacitación, y la productividad. Aspectos que deberán ir acompañados de procesos regulatorios eficientes y de calidad.</t>
  </si>
  <si>
    <t>"Fortalecimiento de la economía local y diversificación a través de nuevas vocaciones"</t>
  </si>
  <si>
    <t>3.1 Mas y  mejores empleos</t>
  </si>
  <si>
    <t>Apoyar a mercados públicos, modernizar micro y pequeños negocios, así como centros comerciales a través de equipamiento e infraestructura, capacitación y consultoría.</t>
  </si>
  <si>
    <t>• Apoyar a 300 negocios mediante el programa “En Marcha” 
• Apoyar a ocho mercados en infraestructura mediante el programa “Mi Plaza” 
• Apoyar a la zona centro con acciones de mejoramiento de imagen comercial, ordenamiento y capacitación 
• Elaborar el Plan Maestro de la Zona Piel para detonar acciones prioritarias de revitalización urbana, económica y turística, así como la regulación y el ordenamiento del comercio • Mejorar la imagen comercial de ocho plazoletas 
• Apoyar a pequeños productores de la zona rural</t>
  </si>
  <si>
    <t>F341</t>
  </si>
  <si>
    <t>TOTAL DE APOYOS Y/O ACCIONES</t>
  </si>
  <si>
    <t>SUMA TAA</t>
  </si>
  <si>
    <t>Apoyar la certificación en sistemas de calidad, responsabilidad socio laboral y certificaciones ambientales, que les permitan a las empresas diversificar sus mercados e incorporarse a las cadenas de valor y elevar su competitividad. Gestionar el extensionismo financiero, comercial y empresarial, así como la promoción comercial en ferias, misiones comerciales, fondo apoyo exportador, expos y enlaces comerciales. Apoyar a estudiantes de educación media superior y superior para que continúen con sus estudios, al mismo tiempo que adquieran experiencia laboral en las empresas.</t>
  </si>
  <si>
    <t>Certificar a 150 empresas a través de organismos certificadores por año • Certificar a 30 empresas turísticas • Apoyar a 60 empresas mediante el programa Fondo Exportador • Beneficiar a 300 ciudadanos para participar en ferias locales y nacionales • Apoyar a 240 enlaces comerciales • Apoyar a 300 empresas en consultoría, capacitación empresarial, diplomados y foros • Equipar a 300 negocios en la modalidad de proyectos productivos • Apoyar a empresas con la gestión financiera, buscando el otorgamiento de 600 créditos • Impulsar el esquema de formación dual, vinculando estudiantes con empresas • Difundir los perfiles laborales de acuerdo a la demanda del mercado, por medio de orientación vocacional y permanencia educativa • Apoyar la certificación en perfiles de competencia laboral de mil estudiantes • Realizar 6 foros para difundir los perfiles laborales de acuerdo a la demanda del mercado por medio del Programa Orientación Vocacional y Pertinencia Educativa 117 • Capacitar a 500 personas en temas de emprendimiento • Apoyar a los 3 Parques Tecnológicos para ampliar sus procesos de innovación, desarrollo tecnológico y de emprendimiento • Vinculación para el desarrollo de empresas turísticas • Capital semilla, gestión, capacitación y acompañamiento a 36 empresas del sector rural (FIDEMIR)</t>
  </si>
  <si>
    <t>F421</t>
  </si>
  <si>
    <t>NUMERO DE APOYOS ENTREGADOS</t>
  </si>
  <si>
    <t>SUMA NAE</t>
  </si>
  <si>
    <t>NUMERO DE ENLACES COMERCIALES</t>
  </si>
  <si>
    <t>NUMERO DE MIPYMES APOYADAS</t>
  </si>
  <si>
    <t>F422</t>
  </si>
  <si>
    <t>NUMERO DE MIPYMES BENEFICIADAS</t>
  </si>
  <si>
    <t>SUMA NMB</t>
  </si>
  <si>
    <t>K330</t>
  </si>
  <si>
    <t>2111 DIRECCION DE COMERCIO Y CONSUMO</t>
  </si>
  <si>
    <t>PORCENTAJE DE RETIRO DE AMBULANTAJE EN ESTACIONES DE TRANSFERENCIA Y ESTACIONES DEL SIT</t>
  </si>
  <si>
    <t xml:space="preserve"> =  (NUMERO DE REPORTES DE RETIRO DE AMBULANTAJE / NUMERO DE REPORTES REALIZADOS)*100</t>
  </si>
  <si>
    <t>PORCENTAJE DE RETIRO DEL AMBULANTAJE SIN PERMISO EN CENTRO HISTÓRICO</t>
  </si>
  <si>
    <t xml:space="preserve"> = (NUMERO DE REPORTES DE RETIRO DE AMBULANTAJE / NUMERO DE REPORTES REALIZADOS)*100</t>
  </si>
  <si>
    <t>PORCENTAJE DE RETIRO DEL AMBULANTAJE SIN PERMISO EN ZONA PIEL</t>
  </si>
  <si>
    <t xml:space="preserve"> = (NUMERO DE REPORTES DE RETIRO DE AMBULANTAJES/NUMERO DE REPORTES REALIZADOS)*100</t>
  </si>
  <si>
    <t>TOTAL DE INSPECTORES CAPACITADOS EN NORMATIVIDAD Y DERECHOS HUMANOS</t>
  </si>
  <si>
    <t>SUMATORIA DE INSPECTORES CAPACITADOS</t>
  </si>
  <si>
    <t>K424</t>
  </si>
  <si>
    <t>PORCENTAJE DE IMPLEMETACION DE ETAPAS PARA REALIZAR MEJORAS EN PLAZOLETAS Y MERCADOS PUBLICOS</t>
  </si>
  <si>
    <t xml:space="preserve"> = (NUMERO DE TRAMITES GESTIONADOS / NUMERO DE TRAMITES PROGRAMADOS) *100</t>
  </si>
  <si>
    <t>K425</t>
  </si>
  <si>
    <t>PORCENTAJE DE MEJORAS EN PLAZOLETAS PUBLICAS</t>
  </si>
  <si>
    <t>(NUMERO DE ACCIONES REALIZADAS / NUMERO DE ACCIONES PROGRAMADAS)* 100</t>
  </si>
  <si>
    <t>P440</t>
  </si>
  <si>
    <t>ÚNICA AL TERMINAR EL ESTUDIO</t>
  </si>
  <si>
    <t>• Certificar a 150 empresas a través de organismos certificadores por año 
• Certificar a 30 empresas turísticas 
• Apoyar a 60 empresas mediante el programa Fondo Exportador 
• Beneficiar a 300 ciudadanos para participar en ferias locales y nacionales 
• Apoyar a 240 enlaces comerciales 
• Apoyar a 300 empresas en consultoría, capacitación empresarial, diplomados y foros 
• Equipar a 300 negocios en la modalidad de proyectos productivos 
• Apoyar a empresas con la gestión financiera, buscando el otorgamiento de 600 créditos 
• Impulsar el esquema de formación dual, vinculando estudiantes con empresas 
• Difundir los perfiles laborales de acuerdo a la demanda del mercado, por medio de orientación vocacional y permanencia educativa 
• Apoyar la certificación en perfiles de competencia laboral de mil estudiantes 
• Realizar 6 foros para difundir los perfiles laborales de acuerdo a la demanda del mercado por medio del Programa Orientación Vocacional y Pertinencia Educativa 
• Capacitar a 500 personas en temas de emprendimiento 
• Apoyar a los 3 Parques Tecnológicos para ampliar sus procesos de innovación, desarrollo tecnológico y de emprendimiento 
• Vinculación para el desarrollo de empresas turísticas • Capital semilla, gestión, capacitación y acompañamiento a 36 empresas del sector rural (FIDEMIR)</t>
  </si>
  <si>
    <t>F418</t>
  </si>
  <si>
    <t>TOTAL DE MIPYMES APOYADAS</t>
  </si>
  <si>
    <t>SUMA TMA</t>
  </si>
  <si>
    <t>TOTAL DE EMPRESAS CERTIFICADAS</t>
  </si>
  <si>
    <t>SUMA TEC</t>
  </si>
  <si>
    <t>TOTAL DE EMPRENDEDORES APOYADOS</t>
  </si>
  <si>
    <t>SUMATEA</t>
  </si>
  <si>
    <t>TOTAL DE EMPRESAS Y CAMARAS APOYADAS EN CONSULTORIA Y CAPACITACION, DIPLOMADOS</t>
  </si>
  <si>
    <t>SUMA TECAC</t>
  </si>
  <si>
    <t>Desarrollar habilidades, conocimientos y competencias, tanto en oficios como en los perfiles orientados al mercado laboral, brindando herramientas metodológicas y financieras, a través de la vinculación con el sistema de parques tecnológicos e innovación del Estado para promover el desarrollo de nuevos proyectos que generen valor agregado.</t>
  </si>
  <si>
    <t>• Capacitar a 500 personas para el autoempleo y 2,400 por profesionalización del oficio 
• Capacitar 3,600 personas del sector turismo y servicios 
• Apoyar 15 proyectos de valor agregado y 15 tradicionales 
• Realizar jornadas de empleo ofertando mil vacantes al año 
• Atender a 54 mil buscadores de empleo y colocar 10 mil 800 personas por medio de la bolsa de trabajo 
• Insertar en el mercado laboral a 250 personas con discapacidad y adultos mayores, mediante estímulos e incentivos fiscales para las empresas 
• Apoyar a 240 empresas a través de procesos de reclutamiento con al menos 2,100 vacantes 
• Publicar 5 mil vacantes por medio de la lista de empleo con 500 empresas al año</t>
  </si>
  <si>
    <t>F419</t>
  </si>
  <si>
    <t>NUMERO DE PERSONAS CAPACITADAS EN AUTO EMPLEO</t>
  </si>
  <si>
    <t>SUMA NPCA</t>
  </si>
  <si>
    <t>NUMERO DE PERSONAS CAPACITADAS EN PROFESIONALIZACION DE OFICIOS</t>
  </si>
  <si>
    <t>SUMA NPCPO</t>
  </si>
  <si>
    <t>NUMERO DE EMPRESAS CERTIFICADAS</t>
  </si>
  <si>
    <t>NUMERO DE EMRESAS Y CAMARAS APOYADAS EN CONSULTORIA Y CAPACITACION</t>
  </si>
  <si>
    <t>SUMA NECACC</t>
  </si>
  <si>
    <t>NUMERO DE PERSONAS CERTIFICADAS POR COMPETENCIA LABORAL</t>
  </si>
  <si>
    <t>SUMA NPCCL</t>
  </si>
  <si>
    <t>NUMERO DE PERSONAS CAPACITADAS EN EMPREDIMIENTO</t>
  </si>
  <si>
    <t>? NPCE</t>
  </si>
  <si>
    <t>E176</t>
  </si>
  <si>
    <t>TOTAL DE PERMISOS TEMPORALES OTORGADOS</t>
  </si>
  <si>
    <t>TOTAL DE PERSISOS OTORGADOS</t>
  </si>
  <si>
    <t>TOTAL DE EVENTOS ESPECIALES SUPERVISADOS</t>
  </si>
  <si>
    <t>SUMATORIA DE EVENTOS ESPECIALES SUPERVIZADOS</t>
  </si>
  <si>
    <t>TOTAL DE VISITAS DE INSPECCION REALIZADAS</t>
  </si>
  <si>
    <t>SUMATORIA DE VISITAS DE INSPECCION REALIZADAS</t>
  </si>
  <si>
    <t>K032 DIVERSIFICACIÓN DE LA ECONOMÍA</t>
  </si>
  <si>
    <t>Fortalecimiento de la economía local y diversificación a través de nuevas vocaciones</t>
  </si>
  <si>
    <t>Consolidar tres parques industriales (PILBA, Colinas de León y VYNMSA) para la atracción de nuevas inversiones y nuevos talentos, así como la generación de empleos, impulsando la competitividad de los parques modernos y equipados del municipio, con un clima de negocios orientado a la innovación y a la diversificación de la economía. Además se pretende contar con nuevos parques industriales modernos y competitivos que garanticen la instalación y operación de empresas innovadoras de diferentes giros productivos.</t>
  </si>
  <si>
    <t>3.2 Diversificación de la economía</t>
  </si>
  <si>
    <t>• Consolidar 3 parques industriales con inversión de la iniciativa privada 119 
• Promocionar los parques industriales durante la visita de inversionistas al municipio para su posible instalación 
• Promover y gestionar el desarrollo de 3 nuevos parques industriales</t>
  </si>
  <si>
    <t>F329</t>
  </si>
  <si>
    <t>PORCENTAJE DE AVANCE LOGRADO / PORCENTAJE DE AVANCE ESPERADO X 100</t>
  </si>
  <si>
    <t>F423</t>
  </si>
  <si>
    <t>NUMERO DE APOYOS OTORGADOS</t>
  </si>
  <si>
    <t>SUMA NAO</t>
  </si>
  <si>
    <t>Promocionar a León como el destino más competitivo del centro del país, para atraer inversiones nacionales e internaciones en el sector industrial, comercial y de servicios que fortalezcan a la economía local.</t>
  </si>
  <si>
    <t>• Realizar misiones comerciales para promocionar a la ciudad como destino para la atracción de inversiones 
• Facilitar el proceso de instalación de las empresas que inviertan en la ciudad 
• Atraer inversión a los sectores industrial, comercial y de servicios, por más de dos mil quinientos millones de dólares, con una generación de más de 10 mil empleos</t>
  </si>
  <si>
    <t>F524</t>
  </si>
  <si>
    <t>EMPRESAS BENEFICIADAS CON APOYOS</t>
  </si>
  <si>
    <t>NÚMERO DE EMPRESAS REALMENTE BENEFICIADAS / NÚMERO DE EMPRESAS BENEFICIADAS ESPERADO X 100</t>
  </si>
  <si>
    <t>K034 ALTERNATIVAS DE EMPLEO Y PRODUCTIVIDAD EN ZONAS RURALES</t>
  </si>
  <si>
    <t>3.4 Alternativas de empleo y productividad en zonas rurales</t>
  </si>
  <si>
    <t>Impulsar el desarrollo de las comunidades rurales, además de capacitar y dar asistencia técnica necesaria para elevar la productividad.</t>
  </si>
  <si>
    <t>Establecer 6 convenios con instituciones de fomento y asociaciones civiles.</t>
  </si>
  <si>
    <t>F333</t>
  </si>
  <si>
    <t>CANTIDAD DE RECURSO PARA ENVÍO A ECONOMÍA PRESUPUESTAL (PROYECTO INICIAL TERMINADO)</t>
  </si>
  <si>
    <t>CANTIDAD DE RECURSO PARA ECONOMIA PRESUPUESTAL PROYECTADA - CANTIDAD DE RECURSO PARA ECONOMIA PRESUPUESTAL OTORGADA</t>
  </si>
  <si>
    <t>Brindar apoyos a productores agropecuarios para mejorar la productividad del sector, propiciando que el campo sea nuevamente una alternativa de empleo y desarrollo para sus habitantes.</t>
  </si>
  <si>
    <t>• Implementar el “Programa Municipal Agrícola” 
• Apoyo al campo con insumos agrícolas sustentables para 4,500 hectáreas 
• Otorgar 300 apoyos mejorar la productividad agrícola 
• Implementar 45 hectáreas de cultivos alternativos 
• Apoyo con 3,000 árboles frutales Implementar el “Programa Municipal Ganadero” 
• Campaña municipal zoosanitaria, para atender a 3 mil cabezas de ganado por año 
• Otorgar 300 apoyos para mejorar la productividad ganadera</t>
  </si>
  <si>
    <t>U416</t>
  </si>
  <si>
    <t>NÚMERO DE IMPLEMENTOS AGRÍCOLAS NUEVOS Y DE VANGUARDIA</t>
  </si>
  <si>
    <t>SUBSIDIOS AL CAMPO SOLICITADOS - SUBSIDIOS AL CAMPO OTORGADOS</t>
  </si>
  <si>
    <t>NUMERO DE CULTIVOS DE ALTERNATIVA CON ACCIONES PARA INCREMENTAR LA PRODUCTIVIDAD</t>
  </si>
  <si>
    <t>SUBSIDIOS AL CAMPO PROPUESTOS-SUBSIDIOS AL CAMPO REALIZADOS</t>
  </si>
  <si>
    <t>NUMERO DE HECTÁREAS FUMIGADAS CONTRA PLAGAS QUE AFECTAN AL CAMPO</t>
  </si>
  <si>
    <t>TOTAL DE HECTÁREAS PROGRAMADAS-TOTAL DE HECTAREAS FUMIGADAS</t>
  </si>
  <si>
    <t>NUMERO DE VACUNAS PREVENTIVAS PARA ENFERMEDADES RESPIRATORIAS EN GANADO</t>
  </si>
  <si>
    <t>NUMERO DE VACUNAS PROGRAMADAS - NUMERO DE VACUNAS APLICADAS</t>
  </si>
  <si>
    <t>U417</t>
  </si>
  <si>
    <t>NUMERO DE CONVENIOS DE APOYO A LA PRODUCTIVIDAD Y MEJORAMIENTO AGROPECUARIOS</t>
  </si>
  <si>
    <t>NÚMERO DE CONVENIOS DE APOYO PROGRAMADOS - NÚMERO DE CONVENIOS DE APOYO CELEBRADOS</t>
  </si>
  <si>
    <t>NUMERO DE SUBSIDIOS PARA INVERSIÓN EN EQUIPAMIENTO E INFRAESTRUCTURA</t>
  </si>
  <si>
    <t xml:space="preserve"> =  SUBSIDIOS AL CAMPO PROPUESTOS-SUBSIDIOS AL CAMPO otorgados</t>
  </si>
  <si>
    <t>48.0000</t>
  </si>
  <si>
    <t>NUMERO DE SUBSIDIOS PARA MEJORAMIENTO Y CRECIMIENTO DE PRODUCCIÓN AGROPECUARIA</t>
  </si>
  <si>
    <t>F803</t>
  </si>
  <si>
    <t>OBRA AGUA POTABLE Y ALCANTARILLADO PARA HABITANTES CAPELLANÍA DE LOERA</t>
  </si>
  <si>
    <t>F850</t>
  </si>
  <si>
    <t>CANTIDAD DE RECURSO ENVIADA A ECONOMÍA</t>
  </si>
  <si>
    <t>CANTIDAD PROGRAMADA DE RECURSO ENVIADO A ECONOMÍA - CANTIDAD DE RECURSO ENVIADA A ECONOMÍA</t>
  </si>
  <si>
    <t>F951</t>
  </si>
  <si>
    <t>CANTIDAD DE RECURSO ENVIADO A ECONOMÍA</t>
  </si>
  <si>
    <t>CANTIDAD PROGRAMADA DE RECURSO ENVIADO A ECONOMÍA - CANTIDAD DE RECURSO ENVIADO A ECONOMÍA</t>
  </si>
  <si>
    <t>K035 LEON MOTOR TURÍSTICO</t>
  </si>
  <si>
    <t>Ofrecer cursos, talleres y diplomados a la fuerza laboral de las empresas, para elevar el nivel de competitividad de las empresas turísticas y maximizar la satisfacción de los visitantes. El programa considera tres elementos clave de la profesionalización turística que son: cultura turística, capacitación y competencias laborales.</t>
  </si>
  <si>
    <t>3.5 León motor turístico</t>
  </si>
  <si>
    <t>• Concientizar sobre el potencial turístico de la ciudad y los servicios que demanda el mercado, a través de 40 acciones de sensibilización, dirigidos a miembros del sector, universitarios y funcionarios públicos 
• Formar a 100 “Anfitriones Turísticos” y 100 “Promotores Ciudadanos” a fin de que jóvenes y niños promuevan los productos y atractivos turísticos de la ciudad 
• Capacitar a 4,000 miembros de todos los niveles de la cadena de valor, primer contacto, mandos medios y gerenciales a través de talleres, diplomados y cursos acorde a los resultados del diagnóstico anual de necesidades 
• Capacitar a 250 ciudadanos de los polígonos de pobreza para facilitar su incorporación a la fuerza laboral de la actividad turística de la ciudad 
• Capacitar y desarrollar 20 guías turísticos y 3 operadores especializados en las rutas turísticas del Municipio</t>
  </si>
  <si>
    <t>3.7.1</t>
  </si>
  <si>
    <t>F510</t>
  </si>
  <si>
    <t>3110 DIRECCION GENERAL DE TURISMO</t>
  </si>
  <si>
    <t>PORCENTAJE DE CUMPLIMIENTO DE LA META</t>
  </si>
  <si>
    <t>VARIABLE 2 ENTRE VARIABLE 1 POR 100</t>
  </si>
  <si>
    <t>Trimestral</t>
  </si>
  <si>
    <t>trimestral</t>
  </si>
  <si>
    <t>Generar la incubación, desarrollo y operaciones de nuevos productos y festivales que permitan mayor estadía, para reactivar las temporadas bajas y fechas de oportunidad en el destino, con el fin de contar con nuevas opciones de entretenimiento que aumenten la oferta turística del Municipio.</t>
  </si>
  <si>
    <t>• Integrar 15 nuevos productos y eventos en los temas de gastronomía, cultura, conocimiento, ecoturismo y deporte motor 
• Incubar 9 nuevos productos y eventos a través de la convocatoria anual “Haz realidad tu Producto Turístico” dirigido a estudiantes de universidad y carreras técnicas de turismo 
• Crear, desarrollar y posicionar 7 rutas turísticas en temas de gastronomía, historia, cultura, identidad y tradicionales de nuestra ciudad</t>
  </si>
  <si>
    <t>F512</t>
  </si>
  <si>
    <t>Cuatrimestral</t>
  </si>
  <si>
    <t>PORCENTAJE DE CUMPLIMIENTO DE META</t>
  </si>
  <si>
    <t>Continuar con la permanencia y trascendencia de los productos que impulsan el quehacer turístico y hacen de León una sede más atractiva y dinámica para los visitantes, apoyando la consolidación de León como motor turístico del estado de Guanajuato, gracias a la realización, crecimiento y fortalecimiento de eventos que hoy en día son un ícono de nuestra ciudad.</t>
  </si>
  <si>
    <t>• Consolidar una agenda anual de 30 festividades y eventos. 
• Aprovechar espacios públicos como sedes alternas para eventos que consideren entre otros: las instalaciones de la Feria de León, el Parque y Centro de Ciencias Explora, el Zoológico y el Parque Metropolitano. 
• Generar una estrategia de responsabilidad social de los eventos que se llevan a cabo en el Municipio 
• Integrar 5 proyectos de cultura viva como “Miércoles de Danzón” y “Date una vuelta por la Madero” 
• Fortalecer rutas turísticas como la “Ruta de Cantinas”, “Compra Piel y Calzado”, además de 3 video mapings en plazas públicas</t>
  </si>
  <si>
    <t>F415</t>
  </si>
  <si>
    <t>VARIABLE DOS ENTRE VARIABLE 1 POR 100</t>
  </si>
  <si>
    <t>PORCENTAJE DE CUMPLIMIENTO DE METAS</t>
  </si>
  <si>
    <t>PORCENTAJE DE CUMPLIMENTO DE META</t>
  </si>
  <si>
    <t>VARIABLE 2 ENTRE VARIABLE UNO POR 100</t>
  </si>
  <si>
    <t xml:space="preserve"> = ( FP / FA)*100</t>
  </si>
  <si>
    <t>Elevar el desempeño y la atención que brinda el sector a los turistas para ser más competitivos frente a otros destinos, requiere de la implementación de programas articulados para detonar la competitividad del sector conforme a las tendencias globales, atendiendo el crecimiento sostenido anual del 8% en los últimos 5 años.</t>
  </si>
  <si>
    <t>• Obtener 3 reconocimientos estatales, nacionales e internacionales que reconozcan la competitividad del destino 
• Desarrollar un sistema de información estratégica para la toma de decisiones 
• Crear un portafolio de proyectos para la atracción de fondos nacionales e internacionales de proyectos turísticos 
• Incorporar 2 nuevos segmentos a la oferta turística de la ciudad, evaluando entre otros: turismo cultural, deportivo, médico, así como rural y ecoturismo 
• Consolidar el segmento de reuniones a través del posicionamiento de León entre los primeros 3 destinos preferidos en el país para congresos y convenciones</t>
  </si>
  <si>
    <t>F511</t>
  </si>
  <si>
    <t>PORCENTAJE DE CUMPLIMEINTO DE LA META</t>
  </si>
  <si>
    <t>Continuar con la permanencia y trascendencia de los productos que impulsan el quehacer turístico y hacen de León una sede más atractiva y dinámica para los visitantes, apoyando la consolidación de  León  como  motor  turístico  del  estado  de  Guanajuato,  gracias  a  la  realización,  crecimiento  y fortalecimiento de eventos que hoy en día son un ícono de nuestra ciudad.</t>
  </si>
  <si>
    <t>• Consolidar  una agenda anual de 30 festividades y eventos.
• Aprovechar  espacios  públicos como  sedes  alternas  para  eventos que  consideren entre otros: las  instalaciones  de  la  Feria de León,  el  Parque  y  Centro  de  Ciencias  Explora,  el Zoológico y el Parque Metropolitano.
• Generar una estrategia de responsabilidad social de los eventos que se llevan a cabo en el Municipio
• Integrar 5 proyectos de cultura viva como “Miércoles de Danzón” y “Date una vuelta por la Madero”
• Fortalecer  rutas turísticas  como la “Ruta de Cantinas”,  “Compra Piel y Calzado”,  además de 3 video mapings en plazas públicas</t>
  </si>
  <si>
    <t>S247</t>
  </si>
  <si>
    <t>PROMOCIÓN AL TURISMO</t>
  </si>
  <si>
    <t>= ( EVENTOS REALIZADOS/EVENTOS PROPUESTOS) * MAGNITUD</t>
  </si>
  <si>
    <t>APOYO A EVENTOS</t>
  </si>
  <si>
    <t>= (APOYOS REALIZADOS /APOYOS PROPUESTOS) * MAGNITUD</t>
  </si>
  <si>
    <t>U235</t>
  </si>
  <si>
    <t>5050 PROMOTURÍSTICA</t>
  </si>
  <si>
    <t>LISTA DE EVENTOS, LISTAS DE ASISTENTES, PROGRAMAS DE LOS EVENTOS FOTOS Y TESTIGOS.</t>
  </si>
  <si>
    <t>=(TOTAL DE LA SUMA DE LOS EVENTOS REALIZADOS)</t>
  </si>
  <si>
    <t>F941</t>
  </si>
  <si>
    <t>K041 MOVILIDAD</t>
  </si>
  <si>
    <t>EJE 4. DESARROLLO ORDENADO Y SUSTENTABLE</t>
  </si>
  <si>
    <t>Las dimensiones de la ciudad actualmente demandan que se trabaje en la integración de los diferentes tipos de movilidad, en el mejoramiento y creación de nuevas vías de comunicación, así como en desarrollar un programa integral de semaforización para agilizar las diferentes formas de movilidad en la ciudad. La gestión integral de la ciudad es fundamental para consolidar la actual zona urbana e incrementar la densidad de la población. Por ello es importante controlar su expansión y mejor la calidad del entorno urbano y de las viviendas para elevar el nivel de vida general de la población. El objetivo es contar con una ciudad más habitable, amigable e incluyente. 65 El interés por la preservación del medio ambiente, se ha reflejado en la puesta en marcha de acciones encaminadas a fomentar y difundir el cuidado de los recursos, no solo para el desarrollo de las actividades económicas, sino para incidir en el desarrollo integral de la población y su viabilidad a largo plazo, garantizando la disponibilidad de los recursos para las generaciones futuras. Se deben multiplicar los esfuerzos de sociedad y gobierno para asegurar el aprovechamiento sustentable de los recursos naturales, retomando los principios fundamentales de conservación, uso racional y consumo responsable. La disponibilidad y calidad del agua, el manejo de los residuos, la calidad del aire, la adaptación al cambio climático, la educación ambiental, la conservación del hábitat y ecosistemas son a la vez amenazas y oportunidades para el desarrollo del municipio. La aplicación de la normatividad, la asignación de recursos y el uso de tecnologías que contribuyan de manera determinante al cuidado del medio ambiente son aspectos prioritarios en esta materia y constituyen los puntos focales de esta administración en materia ambiental.</t>
  </si>
  <si>
    <t>El Sistema integrado de transporte busca ser el principal medio de transporte en la ciudad, al incrementar el número de usuarios, a través de la implementación de la 3ª y 4ª etapa, la cual se compone de 4 estaciones de transferencia, 13 paraderos intermedios y 7.5 kilómetros nuevos de corredor exclusivo y la infraestructura vial correspondiente, así como la rehabilitación de 1.6 kilómetros de pavimento y 9 paraderos existentes. Se contempla además, la modernización de la red existente en términos de operación e infraestructura con el objetivo de reducir el tiempo de viaje de los usuarios de transporte público, para atraer usuarios que actualmente utilizan el automóvil como medio de transporte.</t>
  </si>
  <si>
    <t>4.1 Movilidad</t>
  </si>
  <si>
    <t>• Puesta en marcha de la 3ª y 4ª Etapa del Sistema Integrado de Transporte SIT Optibús 
• Solucionar las intersecciones: o Blvd. José Ma. Morelos y Blvd. Juan Alonso de Torres, o Blvd. Hidalgo y Blvd. Ibarrilla o Acceso a terminal Timoteo Lozano 
• Homologar la imagen de señalamiento del sistema integrado de transporte 
• Modernizar el corredor troncal Miguel Alemán 1ª Etapa, en el tramo comprendido entre Blvd. Adolfo López Mateos y el Monumento a la Madre: o Realizar procesos de gestión social antes y durante la obra o Rehabilitación de pavimentos o Drenaje pluvial y sanitario, red hidarulica o Ampliación de banquetas que mejoren la seguridad del peatón, vegetación, mobiliario y alumbrado o Mejoramiento de imagen urbana o Reorganización de esquema operacional de la vialidad</t>
  </si>
  <si>
    <t>K310</t>
  </si>
  <si>
    <t>PORCENTAJE LOGRADO DE AVANCE FÍSICO FINANCIERO DEL PROYECTO.</t>
  </si>
  <si>
    <t xml:space="preserve"> =  (AFFA / AFFP) * 100</t>
  </si>
  <si>
    <t>K321</t>
  </si>
  <si>
    <t>PORCENTAJE DE AVANCE FÍSICO-FINANCIERO REPORTADO EN LAS OBRAS.</t>
  </si>
  <si>
    <t xml:space="preserve"> =  (AFFA / AFFP) *100</t>
  </si>
  <si>
    <t>POR avance de obra</t>
  </si>
  <si>
    <t>2.6.2</t>
  </si>
  <si>
    <t>K558</t>
  </si>
  <si>
    <t>Elaborar un programa integral de movilidad sustentable (PIMUS) que incluya una matriz origendestino por modo de transporte, con propuestas para definir los planes de infraestructura vial y priorización de acciones, que favorezcan la movilidad, el espacio público, la gestión de carga, así como el proyecto de modernización tecnológica del SIT-Optibús y su articulación con el transporte regional, con sus análisis de factibilidad ambiental, social y económica.</t>
  </si>
  <si>
    <t>Elaborar el Programa Integral de Movilidad Urbana Sustentable</t>
  </si>
  <si>
    <t>K344</t>
  </si>
  <si>
    <t>PORCENTAJE DE RENOVACIÓN DE SEÑALETICA SOBRE LA CICLOVÍA DE LOS GÓMEZ.</t>
  </si>
  <si>
    <t xml:space="preserve"> =  (AELRA / AELRP)*100</t>
  </si>
  <si>
    <t>80.0000</t>
  </si>
  <si>
    <t>K551</t>
  </si>
  <si>
    <t>K451</t>
  </si>
  <si>
    <t>PORCENTAJE DE AVANCE FINANCIERO LOGRADO.</t>
  </si>
  <si>
    <t xml:space="preserve"> =  (PAGO REALIZADO/PAGO PROGRAMADO) * 100%</t>
  </si>
  <si>
    <t>PAGO ÚNICO</t>
  </si>
  <si>
    <t>PORCENTAJE DE EQUIPAMIENTO FÍSICO Y TECNOLÓGICO ADQUIRIDO.</t>
  </si>
  <si>
    <t xml:space="preserve"> = (COMPRAS REALIZADAS/COMPRAS PROGRAMADAS)*100</t>
  </si>
  <si>
    <t>K452</t>
  </si>
  <si>
    <t>PROYECTO DE DISEÑO CONCEPTUAL ELABORADO.</t>
  </si>
  <si>
    <t xml:space="preserve"> =  (PE / PP) *100</t>
  </si>
  <si>
    <t>POR ENTREGABLE</t>
  </si>
  <si>
    <t>K453</t>
  </si>
  <si>
    <t>PORCENTAJE DE INSTALACIÓN DE PARADAS ALINEADAS A LA DERECHA.</t>
  </si>
  <si>
    <t xml:space="preserve"> =  (AFA / AFP) * 100</t>
  </si>
  <si>
    <t>Realizar las acciones necesarias para establecer un polígono de integración del sistema de bicicleta pública y el SIT Optibús, compuesto por 100 bicicletas y 3 cicloestaciones satélite de una estación intermedia del corredor troncal Adolfo López Mateos.</t>
  </si>
  <si>
    <t>Ejecutar las acciones que permitan establecer el primer polígono de integración SITOptibús – sistema de bicicleta pública • Realizar las adecuaciones a las vialidades dentro del primer polígono del Sistema de Bicicleta Pública, para la convivencia segura de los diferentes modos de transporte</t>
  </si>
  <si>
    <t>K454</t>
  </si>
  <si>
    <t>ESTUDIO ELABORADO.</t>
  </si>
  <si>
    <t xml:space="preserve"> =  (ER / EP) * 100</t>
  </si>
  <si>
    <t>K533</t>
  </si>
  <si>
    <t>PORCENTAJE DE REALIZACIÓN DE DEPOSITO DE APORTACIÓN AL FIDEICOMISO.</t>
  </si>
  <si>
    <t xml:space="preserve"> =  (ARAF / APAF]) * 100</t>
  </si>
  <si>
    <t>Aportación UNICA</t>
  </si>
  <si>
    <t>K534</t>
  </si>
  <si>
    <t>PORCENTAJE DE AVANCE EN CAMPAÑA DE COMUNICACIÓN SOCIAL DE LA 3RA. Y 4TA. ETAPAS DEL SIT.</t>
  </si>
  <si>
    <t xml:space="preserve"> =  (AECDCSR / AECDCSP) * 100</t>
  </si>
  <si>
    <t>AL FINAL DEL PROYECTO</t>
  </si>
  <si>
    <t>K371</t>
  </si>
  <si>
    <t>Consolidar la ruta del peatón con la construcción de los siguientes tramos: San Juan de Dios, Calle Juárez, así como la conclusión de la Ruta del Barrio Arriba.</t>
  </si>
  <si>
    <t>• Construir los siguientes tres tramos de la ruta del peatón: o San Juan de Dios o Calle Juárez (Edificio Ex-Plaza de Gallos) o Concluir la intervención del tramo de la ruta del Barrio Arriba, esta ruta ya cuenta con una primera etapa de intervención, por lo que los trabajos a realizar consisten en cambiar el cableado aéreo por subterráneo 
• Realizar los anteproyectos para los tramos de la Ruta del peatón: Santuario de Guadalupe y Puente Barón - Barrio de Santiago 
• Dar mantenimiento a las rutas del peatón existentes, en los temas de vegetación, alumbrado y mobiliario</t>
  </si>
  <si>
    <t>F303</t>
  </si>
  <si>
    <t>AVANCE DE OBRA CON RESPECTO AL PROGRAMA ANUAL</t>
  </si>
  <si>
    <t>AVANCE DE OBRA ACTUAL ENTRE AVANCE DE OBRA ACTUAL</t>
  </si>
  <si>
    <t>Ampliar el sistema de parques lineales de acuerdo a lo establecido en el Plan maestro, recuperando y conservando la red de arroyos como drenaje pluvial de la ciudad, rescatando los espacios naturales para la conservación de la biodiversidad y el esparcimiento de la ciudadanía.</t>
  </si>
  <si>
    <t>Ampliar la red de parques lineales existentes, a partir de incorporar nuevos o Arroyo Interceptor Ejido, del tramo Blvd. Vasco de Quiroga a Blvd. Fco. Villa o Arroyo del muerto del tramo del tramo del Blvd. Las Torres a Congreso de Chilpancingo y Blvd. Guanajuato a calle Zeus. o Primera etapa del Arroyo Magisterial, en el tramo del Blvd. Vicente Valtierra a Blvd. José María Morelos o Primera etapa del Arroyo Alfaro, en el tramo de Blvd. La Luz a Blvd. Vicente Valtierra</t>
  </si>
  <si>
    <t>P443</t>
  </si>
  <si>
    <t>PORCENTAJE DE AVANCE DE UN ANTEPROYECTO DE PARQUE LINEAL ARROYO DEL MUERTO</t>
  </si>
  <si>
    <t>PORCENTAJE A/B*100</t>
  </si>
  <si>
    <t>P518</t>
  </si>
  <si>
    <t>PORCENTAJE DE AVANCE DE 3 (TRES) ANTEPROYECTOS DE PARQUES LINEALES EN EL POLÍGONO DE SAN FRANCISCO</t>
  </si>
  <si>
    <t>PORCENTAJE DE AVANCES DE 5 (CINCO) ANTEPROYECTOS DE PARQUES LINEALES EN EL POLIGONO DE MEDINA</t>
  </si>
  <si>
    <t>S355</t>
  </si>
  <si>
    <t>OBRAS CERRADAS ADMINISTRATIVAMENTE Y FINIQUITADAS</t>
  </si>
  <si>
    <t>OBRA CERRADA  =  (OBRA CONCLUIDA Y CERRADA ADMINISTRATIVAMENTE / TOTAL DE OBRAS ASOCIADAS AL PROYECTO PRESUPUESTAL)</t>
  </si>
  <si>
    <t>• Puesta en marcha de la 3ª y 4ª Etapa del Sistema Integrado de Transporte SIT Optibús 
• Solucionar las intersecciones:
o Blvd. José Ma. Morelos y Blvd. Juan Alonso de Torres, 
o Blvd. Hidalgo y  Blvd. Ibarrilla
o Acceso a terminal Timoteo Lozano  
• Homologar la imagen de señalamiento del sistema integrado de transporte
• Modernizar el  corredor  troncal Miguel Alemán  1ª Etapa, en el  tramo  comprendido entre 
Blvd. Adolfo López Mateos y el Monumento a la Madre:
o Realizar procesos de gestión social antes y durante la obra
o Rehabilitación de  pavimentos
o Drenaje pluvial y sanitario, red hidarulica
o Ampliación  de  banquetas  que  mejoren  la  seguridad  del  peatón,  vegetación, 
mobiliario y alumbrado
o Mejoramiento de imagen urbana
o Reorganización de esquema operacional de la vialidad</t>
  </si>
  <si>
    <t>E190</t>
  </si>
  <si>
    <t>NÚMERO DE EVENTOS DE PROMOCIÓN DE LA CULTURA EN EL SIT.</t>
  </si>
  <si>
    <t>= RDER</t>
  </si>
  <si>
    <t>NÚMERO DE ESTADÍSTICAS DE INFRACCIONES DEL SERVICIO DE TRANSPORTE PÚBLICO REALIZADAS.</t>
  </si>
  <si>
    <t>= RDIAPEDLDGDM</t>
  </si>
  <si>
    <t>NÚMERO DE PERFILES DE ACCIDENTES DEL SERVICIO DE TRANSPORTE PÚBLICO ELABORADOS.</t>
  </si>
  <si>
    <t>= EDPDAE</t>
  </si>
  <si>
    <t>PORCENTAJE DE ATENCIÓN DE CAMBIOS OPERATIVOS AL SERVICIO DE TRANSPORTE.</t>
  </si>
  <si>
    <t>= (CEPDOR / SDCEPDOR) * 100</t>
  </si>
  <si>
    <t>NÚMERO DE OPERATIVOS ANTIDOPING A CONDUCTORES DEL SERVICIO DE TRANSPORTE PÚBLICO.</t>
  </si>
  <si>
    <t>= RDOAE</t>
  </si>
  <si>
    <t>NÚMERO DE ACTIVIDADES DE GESTIÓN INTERNA PARA ATENCIÓN A USUARIO REALIZADAS.</t>
  </si>
  <si>
    <t>= NDRDAREEM</t>
  </si>
  <si>
    <t>NÚMERO DE ACTIVIDADES REALIZADAS PARA SEGUIMIENTO Y ATENCIÓN EN ASISTENCIA Y APOYO LEGAL.</t>
  </si>
  <si>
    <t>= RDADAYAL</t>
  </si>
  <si>
    <t>NÚMERO DE EVALUACIONES DE DESEMPEÑO A CONDUCTORES DEL SERVICIO DE TRANSPORTE PÚBLICO</t>
  </si>
  <si>
    <t>= IDIACDSDTP</t>
  </si>
  <si>
    <t>NÚMERO DE PROCEDIMIENTOS DE SANCIÓN SUSTANCIADOS.</t>
  </si>
  <si>
    <t>= RDPDSS</t>
  </si>
  <si>
    <t>NÚMERO DE REVISTAS FISÍCO-MECÁNICAS EN AUTOBUSES URBANOS Y SUBURBANOS.</t>
  </si>
  <si>
    <t>= RDRFMR</t>
  </si>
  <si>
    <t>NÚMERO DE SUPERVISIONES DE CAPACITACIÓN A CONDUCTORES DEL SERVICIO DE TRANSPORTE.</t>
  </si>
  <si>
    <t>= IDSDCACDSDT</t>
  </si>
  <si>
    <t>NÚMERO TRÁMITES SOLICITADOS POR CONCESIONARIOS Y PERMISIONARIOS APLICADOS.</t>
  </si>
  <si>
    <t>= RDTSYA</t>
  </si>
  <si>
    <t>PORCENTAJE DE DICTÁMENES TÉCNICOS PARA ESTABLECIMIENTO DE SITIOS DE TAXI EN LA VÍA PÚBLICA ATENDIDOS.</t>
  </si>
  <si>
    <t>= (DTPEDSDTELVPA / DTPEDSDTELVPR) * 100</t>
  </si>
  <si>
    <t>PORCENTAJE DE DICTÁMENES TÉCNICOS POR SOLICITUD DE MODIFICACIÓN O CAMBIOS DE RUTA ATENDIDOS.</t>
  </si>
  <si>
    <t>= (DTPSDMOCDRA / DTPSDMOCDRR) * 100</t>
  </si>
  <si>
    <t>PORCENTAJE DE ATENCIÓN DE SOLICITUDES DE RE-UBICACIÓN DE PARADAS Y SEÑALAMIENTOS.</t>
  </si>
  <si>
    <t>= (NDSARUDPYS / NTDSR) *100</t>
  </si>
  <si>
    <t>PORCENTAJE DE MANTENIMIENTO EFECTUADO EN LA INFRAESTRUCTURA DE TRANSPORTE.</t>
  </si>
  <si>
    <t>= (NDME / NDMR) * 100</t>
  </si>
  <si>
    <t>NÚMERO DE INSPECCIONES Y SUPERVISIONES DEL SERVICIO DE TRANSPORTE.</t>
  </si>
  <si>
    <t>= RDISQYA</t>
  </si>
  <si>
    <t xml:space="preserve">Establecer condiciones físicas, de seguridad y respeto a los usuarios, a fin de favorecer la movilidad ciclista, esto a partir de la construcción de nuevas ciclovías que permitan el cierre de circuitos, además de la rehabilitación de ciclovías que no cuentan con las condiciones adecuadas para su usuarios.
Incentivar el uso de las ciclovías, así como la intermodalidad de los distintos medios de movilidad, al integrar la red de ciclovías a la red del transporte público. </t>
  </si>
  <si>
    <t xml:space="preserve">• Construir nuevas ciclovías 
• Dar mantenimiento a ciclovías:
• Incorporar cicloparque aderos en puntos estratégicos de la red ciclista 
• Realizar conteos en las ciclovías de mayor demanda </t>
  </si>
  <si>
    <t>S927</t>
  </si>
  <si>
    <t>PORCENTAJE ALCANZADO DE AVANCE FÍSICO FINANCIERO DE LA OBRA DE CONSTRUCCIÓN DE LA CICLOVÍA JUÁREZ NORTE-SUR</t>
  </si>
  <si>
    <t xml:space="preserve">• Construir nuevas ciclovías 
• Dar mantenimiento a ciclovías:
• Incorporar cicloparque aderos en puntos estratégicos de la red ciclista 
• Realizar conteos en las ciclovías de mayor demanda 
• Dar mantenimiento a ciclovías:
o Blvd. José María Morelos, de distribuidor Juan Pablo II a Parque Cárcamos o Blvd. La Luz, de Blvd. Vasco de Quiroga a Blvd. Paseo de Jerez o Blvd. Hermanos Aldama, de Blvd. J. J. Torres Landa a acceso UNAM o Blvd. Hidalgo, de Blvd. Morelos a Parque Lineal Sardaneta o Blvd. Miguel de Cervantes, de Parque Lineal Mariches a Blvd. Torres Landa
o Av. Manuel de Austri, de Parque Lineal Mariches a Blvd. Cervantes Saavedra o Blvd. Torres Landa, de Distribuidor Juan Pablo II a Blvd. Miguel de Cervantes 
• Incorporar cicloparqueaderos en puntos estratégicos de la red ciclista 
• Realizar conteos en las ciclovías de mayor demanda </t>
  </si>
  <si>
    <t>S822</t>
  </si>
  <si>
    <t>PORCENTAJE ALCANZADO DE AVANCE FÍSICO FINANCIERO DE LA OBRA DE CONSTRUCCIÓN DE LA CICLOVÍA BLVD. ANTONIO MADRAZO.</t>
  </si>
  <si>
    <t xml:space="preserve"> = (AFFA / AFFP)*100</t>
  </si>
  <si>
    <t>S823</t>
  </si>
  <si>
    <t>PORCENTAJE ALCANZADO DE AVANCE FÍSICO FINANCIERO DE LA OBRA DE CONSTRUCCIÓN DE LA CICLOVÍA BLVD. VICENTE VALTIERRA.</t>
  </si>
  <si>
    <t xml:space="preserve"> =  (AFFA/AFFP)*100</t>
  </si>
  <si>
    <t>S824</t>
  </si>
  <si>
    <t>PORCENTAJE ALCANZADO DE AVANCE FÍSICO FINANCIERO DE LA OBRA DE PAVIMENTACIÓN DE LA CICLOVÍA BLVD. LA LUZ VALTIERRA</t>
  </si>
  <si>
    <t xml:space="preserve"> = (AFFA/AFFP)*100</t>
  </si>
  <si>
    <t>S928</t>
  </si>
  <si>
    <t>PORCENTAJE ALCANZADO DE AVANCE FÍSICO FINANCIERO DE LA OBRA DE CONSTRUCCIÓN DE LA CICLOVÍA BLVD. VICENTE VALTIERRA</t>
  </si>
  <si>
    <t>S943</t>
  </si>
  <si>
    <t>PORCENTAJE ALCANZADO DE AVANCE FÍSICO FINANCIERO DE LA OBRA DE CONSTRUCCIÓN DE LA CICLOVÍA BLVD. LA LUZ</t>
  </si>
  <si>
    <t>K042 CONECTIVIDAD</t>
  </si>
  <si>
    <t>"Soluciones de comunicación física y digital para todos los habitantes del municipio"</t>
  </si>
  <si>
    <t>Mejorar el sistema de semáforos de la ciudad, para incrementar la seguridad vial de los usuarios de los diferentes modos de transporte, garantizando una eficiente operación, así como realizar un mantenimiento preventivo y correctivo a los 620 cruceros semaforizados.</t>
  </si>
  <si>
    <t>4.2 Conectividad</t>
  </si>
  <si>
    <t>• Mantener en óptimas condiciones la red semafórica de la ciudad, que consta de 620 cruceros semaforizados, a los cuales se les realizará mantenimiento una vez al año. 
• Ampliar la cobertura del Sistema Centralizado de Semáforos, centralizando 76 intersecciones. 
• Equipar a las intersecciones con dispositivos de control adecuados a la demanda del tráfico, semaforizando 30 intersecciones 
• Realizar campaña que fomente el respeto al peatón y ciclista, por parte de los conductores de automóviles.</t>
  </si>
  <si>
    <t>K474</t>
  </si>
  <si>
    <t>NÚMERO DE MANTENIMIENTOS PREVENTIVOS Y CORRECTIVOS REALIZADOS A CONTROLES DE SEMÁFOROS.</t>
  </si>
  <si>
    <t xml:space="preserve"> =  SUMA DE MANTENIMIENTOS REALIZADOS.</t>
  </si>
  <si>
    <t>620.0000</t>
  </si>
  <si>
    <t>Instalar 12,000 señalamientos vehiculares, señalizar con pintura 600 intersecciones y para optimizar el funcionamiento de las vialidades señalizar con pintura epóxica termoplástica y vialeta (raya separadora) un total de 102 mil metros lineales</t>
  </si>
  <si>
    <t>Realizar programa de señalamiento de destino 
• Colocar 12,000 señalamientos en las vialidades principales de la zona urbana 
• Señalizar horizontalmente las 600 intersecciones semaforizadas, que favorezcan la movilidad peatonal 
• Realizar el mantenimiento a la señalización horizontal de las vías primarias, aplicando 102,000 metros lineales de raya separadora 
• Colocar prueba piloto de cruce peatonal con tecnología de cinta vulcanizada, en la intersección del Blvd. López Mateos con la calle 5 de Mayo.</t>
  </si>
  <si>
    <t>K502</t>
  </si>
  <si>
    <t>METROS DE VIALIDAD SEÑALIZADOS CON RAYA SEPARADORA.</t>
  </si>
  <si>
    <t xml:space="preserve"> =  METROS LINEALES DE RAYA SEPARADORA APLICADOS.</t>
  </si>
  <si>
    <t>200.0000</t>
  </si>
  <si>
    <t>NÚMERO DE INTERSECCIONES SEÑALIZADAS</t>
  </si>
  <si>
    <t xml:space="preserve"> =  SUMA DE INTERSECCIONES SEÑALIZADAS.</t>
  </si>
  <si>
    <t>4000.0000</t>
  </si>
  <si>
    <t>NÚMERO DE SEÑALAMIENTO FABRICADO E INSTALADO.</t>
  </si>
  <si>
    <t xml:space="preserve"> =  SUMA DE SEÑALAMIENTOS INSTALADOS.</t>
  </si>
  <si>
    <t>34000.0000</t>
  </si>
  <si>
    <t>Construir vialidades que contribuyan a mejorar la conectividad vial de la región y del Municipio.</t>
  </si>
  <si>
    <t>• Consolidar el Eje metropolitano en dos carriles por sentido de los siguientes tramos: o Blvd. Juan Alonso de Torres, tramo: Blvd. Delta a Blvd. La Luz o Blvd. La Luz, tramo: Blvd. Juan Alonso de Torres a Blvd. Duarte o Blvd. Duarte, tramo: Blvd. La Luz a Eje metropolitano o Eje metropolitano, tramo Blvd. Duarte a Municipio de Silao. 
• Gestionar recursos para intersecciones en la Vía rápida del Bicentenario 
• Construcción de tres carriles del Blvd. Miguel de Cervantes Saavedra oriente, en dos tramos: Circuito. Oleoducto Pte. a circuito Oleoducto Ote. y el segundo de lindero Ote. Ciudad Industrial a Blvd. Timoteo Lozano 
• Conexión de la Autopista Salamanca - León</t>
  </si>
  <si>
    <t>S902</t>
  </si>
  <si>
    <t>SUSTITUCIÓN DE LUMINARIAS DE ALUMBRADO PÚBLICO EN CICLOVÍA BLVD. MORELOS</t>
  </si>
  <si>
    <t>% DE LUMINARIAS SUSTITUIDAS  =  (TOTAL DE LUMINARIOS CAMBIADOS / TOTAL DE RECURSOS ASIGNADOS EN EL AÑO)*100</t>
  </si>
  <si>
    <t>P519</t>
  </si>
  <si>
    <t>2.2.7</t>
  </si>
  <si>
    <t>S946</t>
  </si>
  <si>
    <t>% DE RECURSOS APLICADOS</t>
  </si>
  <si>
    <t>&gt; = 40%</t>
  </si>
  <si>
    <t>Construir tramos de vialidades del sistema vial primario en la zona urbana, que favorezcan la movilidad a partir de la conexión y cierre de circuitos.</t>
  </si>
  <si>
    <t>• Construir tramos de vialidades del sistema vial primario: o Blvd. Aristóteles de Blvd. San Juan Bosco a Blvd. Balcones de la Joya o Blvd. Hilario Medina de Fracc. Los Manantiales a Av. Presa del Tigre o Blvd. Francisco Villa de Blvd. Morelos a Fresno de Medina o Blvd. Vasco de Quiroga de Blvd. La Luz a Pról. H. de La Independencia o Blvd. Timoteo Lozano Lozano (cuerpo sur) de Blvd. Atotonilco a Cto. Siglo XXI Pte.Establecer la conectividad de Blvd. San Pedro, en su tramo de Blvd. López Mateos a Blvd. 
La Luz bajo una estrategia de inversión conjunta del Municipio con los propietarios
• Blvd.  Guanajuato  en  el  tramo  de    Blvd.  Antonio  Madrazo  a  Calle  Chinchonal,    bajo  una 
estrategia de inversión conjunta del Municipio con los propietarios
• Elaborar de proyecto ejecutivo del arroyo la Patiña en el tramo comprendido de Blvd. Juan 
Alonso de Torres a calle el Rosario
133
• Reforestar  con  especies  endémicas  en  vialidades  primarias  y  remanentes  urbanos 
municipales</t>
  </si>
  <si>
    <t>S345</t>
  </si>
  <si>
    <t>OBRA CONVENIDA CONCLUIDA Y CERRADA ADMINISTRATIVAMENTE</t>
  </si>
  <si>
    <t>Realizar la rehabilitación y mantenimiento de pavimentos en vialidades de la ciudad, con la finalidad de mejorar las condiciones de seguridad y movilidad para los usuarios de las vías públicas.</t>
  </si>
  <si>
    <t>• Dar mantenimiento y rehabilitación integral a las siguientes vialidades: Blvd. Mariano Escobedo (de Blvd. López Mateos a Blvd. Juan Alonso de Torres) y Blvd. Juan José Torres Landa (de Prolongación Juárez a Distribuidor Juan Pablo II) 
• Rehabilitación de pavimentos de las siguientes vialidades: Blvd. Hermanos Aldama norte, Blvd. Gonzalez Bocanegra, Blvd. La Luz, Blvd. Hidalgo, Blvd. Francisco Villa, Blvd. Camino a Alfaro, Av. Olímpica, Av. Monte Rosas, Blvd. Paseo de Jerez y Av. Las Américas Pte. 
• Dar mantenimiento de carácter preventivo a las siguientes vialidades: Blvd. López Mateos, Blvd. Campestre, Blvd. Francisco Villa, Blvd. Hermanos Aldama sur, Blvd. José Ma. Morelos, Blvd. J. Alonso de Torres, Blvd. La Luz y Blvd. Vicente Valtierra 
• Rehabilitar el paso deprimido ubicado en Blvd. Hermanos Aldama y Blvd. Timoteo Lozano 
• Dar mantenimiento al camino de acceso existente a la ENES - UNAM, en el tramo comprendido de la intersección de la carretera León – Cuerámaro, a las instalaciones de la Universidad 
• Bacheo rutinario en al menos 1,260 kilómetros</t>
  </si>
  <si>
    <t>S354</t>
  </si>
  <si>
    <t>OBRA CERRADA ADMINISTRATIVAMENTE Y FINIQUITADA</t>
  </si>
  <si>
    <t>% DE OBRAS CERRADAS  =  (OBRA CERRADA Y FINIQUITADA / TOTAL DE OBRAS ASOCIADAS AL PROYECTO)</t>
  </si>
  <si>
    <t>K379</t>
  </si>
  <si>
    <t>S537</t>
  </si>
  <si>
    <t>EFICEINCIA DE OPERACIÓN DE ACCESO TEMPORAL AL PARQUE INDUSTRIAL LAS COLINAS</t>
  </si>
  <si>
    <t>% DE EFICIENCIA DE OPERACIÓN DEL ACCESO  =  (MESES ACUMULADOS DE OPERACIÓN / TOTAL DE MESES COMPROMETIDOS A CUBRIR POR EL MUNICIPIO) *100</t>
  </si>
  <si>
    <t>Desarrollar soluciones funcionales, para las intersecciones que presentan los índices de mayor accidentalidad y congestionamiento, estableciendo la integración de la movilidad motorizada y no motorizada, logrando una mayor seguridad, eficiencia y continuidad del sistema vial.</t>
  </si>
  <si>
    <t>• Realizar las adecuaciones físicas a la geometría de las siguientes intersecciones: o Blvd. Juan A. de Torres y Blvd. A. López Mateos o Blvd. Juan A. de Torres y Blvd. Hidalgo o Blvd. Congreso de Chilpancingo y Blvd. Antonio Madrazo o Blvd. Las Joyas y Blvd. Balcones de Las Joyas o Blvd. Morelos y Av. Olímpica o Blvd. Paseo de los Insurgentes y Blvd. Paseo del Moral o Blvd. Aeropuerto y Blvd. Delta o Blvd. La Luz y el Blvd. Vicente Valtierra 
• Realizar mejoras operacionales de las siguientes intersecciones: o Blvd. Clouthier y Blvd. Cerro Gordo o Blvd. Paseo de los Insurgentes y Blvd. López Sanabria o Blvd. López Mateos y Blvd. Paseo de Jerez</t>
  </si>
  <si>
    <t>P438</t>
  </si>
  <si>
    <t>PORCENTAJE DE AVANCE DE DOS ANTEPROYECTOS GEOMÉTRICOS PARA INTERSECCIONES CONFLICTIVAS</t>
  </si>
  <si>
    <t>PORCENTAJE DE AVANCE DE TRES ANTEPROYECTOS PARA INTERSECCIONES CONFLICTIVAS</t>
  </si>
  <si>
    <t>S945</t>
  </si>
  <si>
    <t>% RECURSOS APLICADOS</t>
  </si>
  <si>
    <t>&gt; = 35%</t>
  </si>
  <si>
    <t>K826</t>
  </si>
  <si>
    <t>K827</t>
  </si>
  <si>
    <t>3.4.3</t>
  </si>
  <si>
    <t>K948</t>
  </si>
  <si>
    <t>K043 ESPACIOS PÚBLICOS Y EQUIPAMIENTO</t>
  </si>
  <si>
    <t>4.3 Espacios Públicos y Equipamiento</t>
  </si>
  <si>
    <t>1.9.0</t>
  </si>
  <si>
    <t>E319</t>
  </si>
  <si>
    <t>1315 DIRECCION GENERAL DE RECURSOS MATERIALES Y SERVICIOS GENERALES</t>
  </si>
  <si>
    <t>PROYECTO INTEGRAL DE REPARACION Y REFUERZO ESTRUCTURAL</t>
  </si>
  <si>
    <t>PROYECTO EJECUTIVO*1</t>
  </si>
  <si>
    <t xml:space="preserve">Realizar la obra de la segunda etapa de regeneración del Blvd. Adolfo López Mateos, la propuesta considera el mejoramiento de banquetas, cruces peatonales, cambio de uminarias e instalaciones eléctricas subterráneas, regeneración del camellón central, áreas verdes en banquetas, mobiliario urbano, señalética y recuperación de espacios públicos. </t>
  </si>
  <si>
    <t xml:space="preserve">• Reactivación económica de la primera etapa de Miguel Alemán a parque Hidalgo 
• Construcción  de  la  segunda  etapa  de  regeneración  del  Blvd.  Adolfo  López  Mateos  en coinversión con los propietarios de los predios, de Miguel Alemán con el Parque Hidalgo. Luminarias, banquetas y reforestación </t>
  </si>
  <si>
    <t>K377</t>
  </si>
  <si>
    <t>K837</t>
  </si>
  <si>
    <t>K374</t>
  </si>
  <si>
    <t>F809</t>
  </si>
  <si>
    <t>PORCENTAJE DE AVANCE DE OBRA DE 2015</t>
  </si>
  <si>
    <t>4. DESARROLLO ORDENADO Y SUSTENTABLE</t>
  </si>
  <si>
    <t>4.3.1 Espacios Públicos</t>
  </si>
  <si>
    <t>K851</t>
  </si>
  <si>
    <t>CANTIDAD DE ESPACIOS (CENTROS DE IMPULSO) EQUIPADOS</t>
  </si>
  <si>
    <t>CANTIDAD DE ESPACIOS (CENTROS DE IMPULSO) EQUIPADOS / CANTIDAD DE ESPACIOS (CENTROS DE IMPULSO) PROYECTADOS A EQUIPAR</t>
  </si>
  <si>
    <t>El programa considera realizar el mejoramiento de la imagen urbana en el Malecón del río, no solamente en su función de vialidad, sino como un eje articulador de los diferentes elementos que propicien el uso eficiente de los espacios a través de la construcción y rehabilitación de espacios públicos que faciliten el encuentro y la interacción social, con soluciones que favorezcan las condiciones de la movilidad accesible para todos y la seguridad a través de su diseño.</t>
  </si>
  <si>
    <t>• Mejorar la imagen urbana con rehabilitación de fachadas 
• Construcción del jardín vecinal, en la intersección del Malecón y la Av. Paseo de los Insurgentes 
• Rehabilitación de la Plazoleta el Duraznal 
• Construcción de andadores peatonales y espacios públicos en el Malecón del Río, en el tramo comprendido entre el Blvd. Mariano Escobedo a la calle Niza 
• Realizar operativos permanentes con la finalidad de evitar el graffitti</t>
  </si>
  <si>
    <t>S347</t>
  </si>
  <si>
    <t>S353</t>
  </si>
  <si>
    <t>CIERRE ADMINISTRATIVO DE OBRA PRESUPUESTALMENTE ASOCIADA</t>
  </si>
  <si>
    <t>PROYECTO PRESUPUESTAL CONCLUIDO. NO CUENTA YA CON RECURSOS</t>
  </si>
  <si>
    <t>Construir un panteón en la comunidad de Duarte, así como gavetas y osarios en los 2 panteones urbanos y 6 rurales.</t>
  </si>
  <si>
    <t>• Construir gavetas y osarios infantiles y de adulto en panteones municipales 
• Panteón en la Comunidad de Duarte 
• Realizar diagnóstico para el análisis de factibilidad en la construcción de un nuevo panteón municipal en el poniente de la ciudad</t>
  </si>
  <si>
    <t>E316</t>
  </si>
  <si>
    <t>NUMERO DE GESTIONES CON OBRA PUBLICA REALIZADAS PARA CONSTRUCCION DE GAVETAS Y OSARIOS EN PANTEONES DE LA CIUDAD, ASI COMO EN PANTEONES RURALES.</t>
  </si>
  <si>
    <t>SUMA DE GESTIONES CON OBRA PUBLICA REALIZADAS PARA CONSTRUCCION DE GAVETAS Y OSARIOS EN PANTEONES DE LA CIUDAD, ASI COMO EN PANTEONES RURALES.</t>
  </si>
  <si>
    <t>Incrementar, innovar y rehabilitar los espacios de las unidades deportivas y minideportivas de la ciudad, para la práctica del deporte, recreación y uso del tiempo libre.</t>
  </si>
  <si>
    <t>• Dar mantenimiento de las 8 Unidades Deportivas de la ciudad 
• Realizar la rehabilitación de 40 minideportivas</t>
  </si>
  <si>
    <t>K322</t>
  </si>
  <si>
    <t>EL INDICADOR DA COMO RESULTADO INDEPENDIENTEMENTE DEL TIPO O CANTIDAD DE ACCIONES QUE INTERVIENEN EN UNA REHABILITACIÓN O EQUIPAMIENTO DE UNA UNIDAD DEPORTIVA LA OBRA TERMINADA.</t>
  </si>
  <si>
    <t xml:space="preserve"> = OBRA REALIZADA/AÑO</t>
  </si>
  <si>
    <t>25000.0000</t>
  </si>
  <si>
    <t>K381</t>
  </si>
  <si>
    <t>K832</t>
  </si>
  <si>
    <t>K833</t>
  </si>
  <si>
    <t>K375</t>
  </si>
  <si>
    <t>K360</t>
  </si>
  <si>
    <t>MATTO INFRAESTRUCTURA</t>
  </si>
  <si>
    <t xml:space="preserve"> = % DE AVANCE/AÑO</t>
  </si>
  <si>
    <t>K361</t>
  </si>
  <si>
    <t>REHABILITACION DE INFRAESTRUCTURA DEPORTIVA</t>
  </si>
  <si>
    <t xml:space="preserve"> = OBRA CONTRATADA/AÑO</t>
  </si>
  <si>
    <t>8465.3300</t>
  </si>
  <si>
    <t>K367</t>
  </si>
  <si>
    <t>INFRAESTRUCTURA DE UNIDAD DEPORTIVA REHABILITADA</t>
  </si>
  <si>
    <t xml:space="preserve"> = INFRAESTRUCTURA/REHABILITADA</t>
  </si>
  <si>
    <t>U403</t>
  </si>
  <si>
    <t>15 MINIDEPORTIVAS REHABILITADAS DENTRO DE LOS 8 POLÍGONOS DE POBREZA DETECTADOS POR LA DIRECCIÓN DE DESARROLLO HUMANO MPAL</t>
  </si>
  <si>
    <t>NUMERO DE OBRAS TERMINADAS</t>
  </si>
  <si>
    <t>mensualmente</t>
  </si>
  <si>
    <t>K814</t>
  </si>
  <si>
    <t xml:space="preserve"> = INSTALACIONES REHABILITADAS /AÑO</t>
  </si>
  <si>
    <t>K815</t>
  </si>
  <si>
    <t>ALBERCA REHABILITADA</t>
  </si>
  <si>
    <t xml:space="preserve"> = REABILITACIÒN/INFRAESTRUCTURA</t>
  </si>
  <si>
    <t>K816</t>
  </si>
  <si>
    <t>200 MODULOS DE LOKERS CON UN TOTAL DE 890 PUERTAS</t>
  </si>
  <si>
    <t xml:space="preserve"> =  NUMERO DE lokers</t>
  </si>
  <si>
    <t>K918</t>
  </si>
  <si>
    <t>PROGRAMA PREVENTIVO DE LA ALBERCA UNIDAD E.F.M</t>
  </si>
  <si>
    <t>REPORTES MENSUALES</t>
  </si>
  <si>
    <t>K919</t>
  </si>
  <si>
    <t>OBRAS Y EQUIPAMIENTO DE INFRAESTRUCTURA DEPORTIVA</t>
  </si>
  <si>
    <t xml:space="preserve"> = INFRAESTRUCTURA/ EQUIPAMIENTO</t>
  </si>
  <si>
    <t>K920</t>
  </si>
  <si>
    <t>EQUIPAMIENTO DE INFRAESTRUCTURA DEPORTIVA</t>
  </si>
  <si>
    <t>EQUIPO INSTALADO</t>
  </si>
  <si>
    <t>K921</t>
  </si>
  <si>
    <t>INFRAESTRUCTURA DE UNIDAD L.I.R REHABILITADA</t>
  </si>
  <si>
    <t xml:space="preserve"> = INSTALACIONES/REHABILITADAS</t>
  </si>
  <si>
    <t>Rehabilitar de forma integral la infraestructura básica en áreas prioritarias de uso común, que permita ofrecer mejores servicios y seguridad a los visitantes del parque ecológico metropolitano, fomentando la convivencia y manteniendo su vocación deportiva y de esparcimiento al aire libre, beneficiando directamente a 1 millón 564 mil 855 visitantes en el año.</t>
  </si>
  <si>
    <t>• Rehabilitación integral de áreas prioritarias de uso común: trotapista y ciclopista, tirolesa, módulos de sanitarios, zona de despegue de globos 
• Modernizar procesos y equipamiento de: accesos (taquillas), sistematizar logística de eventos, equipo de mantenimiento, equipo de seguridad (sistema de video vigilancia), y señalética informativa y restrictiva 
• Creación de zona de deportes extremos 
• Innovar en equipos de seguridad terrestre y acuática 
• Proyecto de reforestación protectora, productora y de restauración del ecosistema boscoso del parque 
• Desarrollar la primera etapa del Plan Maestro del Parque Metropolitano de la Explanada del Globo, Zona Acceso Nor-Oriente 
• Elaborar proyecto ejecutivo e intervención de obra de arquitectura de paisajes de áreas exteriores incluyendo la zona de acceso Amazonas, el espacio de despegue de globos, y jardín lineal botánico 
• Elaborar proyecto e intervención de obra de un centro de acopio de residuos sólidos 
• Elaborar proyecto ejecutivo e intervención de obra de una casa ecológica mostrando las ecotecnias en el área de ruinas existentes 
• Programa de intervención de conservación de la vegetación nativa 
• Elaborar proyecto ejecutivo e intervención de obra para la conexión de la zona de acceso Amazonas con el parque lineal Sardaneta 
• Realizar proyecto para el área deportiva en la zona norte del parque 
• Fomentar la participación ciudadana en el diseño e implementación de acciones tendientes a fortalecer la gestión del Parque Metropolitano 
• Gestionar los recursos para adquirir reserva territorial para la creación del Parque Ecológico en la zona de las Joyas</t>
  </si>
  <si>
    <t>U515</t>
  </si>
  <si>
    <t>5053 PATRONATO DEL PARQUE ECOLÓGICO METROPOLITANO</t>
  </si>
  <si>
    <t>SOFTWARE PARA CONTROL DE ACCESOS Y PROCESOS</t>
  </si>
  <si>
    <t>Rehabilitar  de  forma  integral  la  infraestructura  básica  en  áreas  prioritarias  de  uso  común,  que permita ofrecer mejores servicios y seguridad a los visitantes del parque ecológico metropolitano, fomentando la convivencia y manteniendo su vocación deportiva y de esparcimiento al aire libre, beneficiando directamente a 1 millón 564 mil 855 visitantes en el año</t>
  </si>
  <si>
    <t>• Rehabilitación integral de áreas prioritarias de uso común: trotapista y ciclopista, tirolesa, módulos de sanitarios, zona de despegue de globos
• Modernizar  procesos  y  equipamiento  de: accesos  (taquillas),  sistematizar  logística  de 
eventos,  equipo  de  mantenimiento,  equipo  de  seguridad  (sistema  de  video  vigilancia),  y señalética informativa y restrictiva 
• Creación de zona de deportes extremos
• Innovar en equipos de seguridad terrestre y acuática
• Proyecto de reforestación protectora, productora y de restauración del ecosistema boscoso del parque
• Desarrollar la primera etapa del Plan Maestro del Parque Metropolitano de la  Explanada del Globo,  Zona Acceso Nor-Oriente
• Elaborar  proyecto  ejecutivo  e  intervención  de  obra  de  arquitectura  de  paisajes  de  áreas exteriores  incluyendo  la  zona  de  acceso  Amazonas,  el  espacio  de  despegue  de  globos,  y jardín lineal botánico 
• Elaborar proyecto e intervención de obra de un centro de acopio de residuos sólidos
• Elaborar  proyecto  ejecutivo  e  intervención  de  obra  de  una  casa  ecológica mostrando  las ecotecnias en el área de ruinas existentes
• Programa de intervención de conservación de la vegetación nativa
• Elaborar proyecto ejecutivo e intervención de obra para la conexión de la zona de acceso Amazonas con el parque lineal Sardaneta
• Realizar proyecto para el área deportiva en la zona norte del parque
• Fomentar la participación ciudadana en el diseño e implementación de acciones tendientes a fortalecer la gestión del Parque Metropolitano
• Gestionar  los  recursos  para  adquirir  reserva  territorial  para  la  creación  del  Parque Ecológico en la zona de las Joyas</t>
  </si>
  <si>
    <t>U238</t>
  </si>
  <si>
    <t>MANTENER EN FUNCIONAMIENTO AL PUBLICO LAS INSTALCIONES DEL PARQUE SALVO AREAS DE MANTENIMIENTO PROGRAMADO</t>
  </si>
  <si>
    <t>PORCENTAJE</t>
  </si>
  <si>
    <t>Elprograma considera realizar el mejoramiento de la imagen urbana en el Malecón del río, no solamente en su función de vialidad, sino como un eje articulador de los diferentes elementos que propicien el uso eficiente de los espacios a través de la construcción y rehabilitación de espacios públicos que faciliten el encuentro y la interacción social, con soluciones que favorezcan las condiciones de la movilidad accesible para todos y la seguridad a través de su diseño.</t>
  </si>
  <si>
    <t xml:space="preserve">• Mejorar la imagen urbana con rehabilitación de fachadas 
• Construcción del jardín vecinal, en la intersección del Malecón y la Av. Paseo de los Insurgentes 
• Rehabilitación de la Plazoleta el Duraznal 
• Construcción de andadores peatonales y espacios públicos en el Malecón del Río, en el tramo comprendido entre el Blvd. Mariano Escobedo a la calle Niza 
• Realizar operativos permanentes con la finalidad de evitar el graffitti </t>
  </si>
  <si>
    <t>2.1.1</t>
  </si>
  <si>
    <t>K702</t>
  </si>
  <si>
    <t>2310 DIRECCIÓN GENERAL DE GESTIÓN AMBIENTAL</t>
  </si>
  <si>
    <t>MEJORA A LA IMAGEN URBANA DEL BOULEVARD AEROPUERTO</t>
  </si>
  <si>
    <t xml:space="preserve"> = SUMA DEL CUMPLIMIENTO DEL SERVICIO</t>
  </si>
  <si>
    <t>Realizar la rehabilitación del Parque Hidalgo y el proyecto ejecutivo del parque de los Cárcamos.</t>
  </si>
  <si>
    <t xml:space="preserve">• Rehabilitación de la primera etapa del Parque Hidalgo, que consisten en: alumbrado general del parque, foro y gradas, construcción de un skate park, sistema de riego, locación de juegos infantiles, ejercitadores, señalética y mobiliario 
• Realizar el proyecto ejecutivo de regeneración del Parque Cárcamos </t>
  </si>
  <si>
    <t>K931</t>
  </si>
  <si>
    <t>PAGO DE CONTRATACION DE SERVICIOS</t>
  </si>
  <si>
    <t xml:space="preserve"> =  PAGO DE CONTRATO PLANEADO/PAGO DE CONTRATO ENTREGADO</t>
  </si>
  <si>
    <t>K044 GESTIÓN INTEGRAL DE LA CIUDAD</t>
  </si>
  <si>
    <t>"Concentración de los asentamientos humanos en zonas geográficas compactas y ordenamiento del desarrollo acorde a las vocaciones regionales"</t>
  </si>
  <si>
    <t>Mejorar la imagen urbana de la ciudad histórica, continuar con la segunda etapa de mantenimiento de la zona peatonal, así como con el programa de limpieza y control de contaminación visual en la zona de patrimonio histórico.</t>
  </si>
  <si>
    <t>4.4 Gestión integral de la ciudad</t>
  </si>
  <si>
    <t>• Realizar en coordinación con el INAH diagnósticos y proyectos de mantenimiento en las fachadas de los inmuebles catalogados que se localicen en las 24 manzanas del Centro Histórico, y Plazas Históricas 
• Promocionar con los propietarios de inmuebles la ejecución de los proyectos de mantenimiento 
• Limpieza permanente de anuncios y pendondes sin permiso en la zona peatonal del Centro Histórico 
• Identificar las fincas del siglo XX y posteriores que sean susceptibles a catalogar como parte del patrimonio tangible de la ciudad 
• Restaurar tres edificios históricos que se encuentren en la ruta del peatón ya consolidada 
• Iluminación ambiental de plazas y monumentos históricos (Catedral y las Plazas Expiatorio y Fundadores)</t>
  </si>
  <si>
    <t>E301</t>
  </si>
  <si>
    <t>NÚMERO DE CONTRATOS REALIZADOS</t>
  </si>
  <si>
    <t>? CONTRATOS</t>
  </si>
  <si>
    <t>NÚMERO DE PROYECTOS VALIDADOS POR EL INAH</t>
  </si>
  <si>
    <t>? PROYECTOS VALIDADOS POR EL INAH</t>
  </si>
  <si>
    <t>PORCENTAJE DE AVANCE DEL PROCESO DE OBRA DE RESTAURACIÓN</t>
  </si>
  <si>
    <t>(NÚMERO DE ETAPAS DE LA RESTAURACIÓN REALIZADA/NÚMERO DE ETAPAS DE LA RESTAURACIÓN PROGRAMADAS)*100</t>
  </si>
  <si>
    <t>PORCENTAJE DE AVANCE EN EL RETIRO DE FLORA NOCIVA Y APLICACIÓN DE PINTURA EN FACHADAS</t>
  </si>
  <si>
    <t>(NÚMERO DE FACHADAS TRATADAS/NÚMERO TOTAL DE FACHADAS POR LIMPIAR)*100</t>
  </si>
  <si>
    <t>Rehabilitar la primera etapa del inmueble denominado Plaza de Gallos, como un espacio cultural y de esparcimiento.</t>
  </si>
  <si>
    <t>Primera etapa de rehabilitación del inmueble, que consiste en la consolidación y la restructuración de la techumbre</t>
  </si>
  <si>
    <t>F339</t>
  </si>
  <si>
    <t>REALIZAR TRABAJOS DE CONSTRUCCIÓN Y RESTAURACIÓN EN EL INMUEBLE.</t>
  </si>
  <si>
    <t>AVANCE TRABAJOS REALIZADOS PROGRAMADOS / AVANCE TRABAJOS PROGRAMADOS REALES</t>
  </si>
  <si>
    <t>Construir redes de agua potable, plantas potabilizadoras y líneas de conducción que garanticen la cobertura y el mantenimiento de la estructura en León.</t>
  </si>
  <si>
    <t>• Rehabilitar redes de agua potable en 30 colonias 
• Instalar 20 kilómetros de líneas de conducción de agua potable 
• Dotar de equipamiento de planta potabilizadora El Palote 
• Construir 30 kilómetros de colectores de alcantarillado 
• Ejecutar el proyecto del colector pluvial (II etapa) de la ciudad industrial</t>
  </si>
  <si>
    <t>S311</t>
  </si>
  <si>
    <t>EJECUCIÓN DE AMPLIACIONES A CONTRATOS DE OBRA EN PROCESO DERIVADOS DE VOLÚMENES DE OBRA EXCEDENTES, CONCEPTOS FUERA DE CATÁLOGO Y AJUSTES DE COSTOS</t>
  </si>
  <si>
    <t>% DE RECURSOS APLICADOS  =  (TOTAL DE RECURSOS ACUMULADOS AL PERIODO / TOTAL DE RECURSOS ASIGNADOS EN EL AÑO)*100</t>
  </si>
  <si>
    <t>S312</t>
  </si>
  <si>
    <t>CONSECUCIÓN DE OBRA PÚBLICA DE RECONSTRUCCIÓN Y MEJORA DE CONDICIONES EN LA VÍA PÚBLICA</t>
  </si>
  <si>
    <t>S313</t>
  </si>
  <si>
    <t>ACCIONES DE MEJORA DE ÁREAS PÚBLICAS, A TRAVÉS DE OBRAS POR ADMINISTRACIÓN DIRECTA</t>
  </si>
  <si>
    <t>% DE ESPACIOS PÚBLICOS ATENDIDOS  =  (ESPACIOS ATENDIDOS ACUMULADOS AL PERIODO / TOTAL DE ESPACIOS PÚBLICOS PROGRAMADOS EN EL AÑO)*100</t>
  </si>
  <si>
    <t>Dotar al municipio de León de un alumbrado público sustentable utilizando tecnología que garantice el ahorro y uso eficiente de energía en al menos el 80% de las luminarias existentes.</t>
  </si>
  <si>
    <t>• Realizar el censo de las instalaciones existentes de alumbrado público 
• Elaborar el proyecto PPS para sustituir un 40% de las luminarias de vapor de sodio por luminarias con tecnología de LED´S 
• Gestionar recursos para sustituir un 30% de las luminarias de vapor de sodio por luminarias con tecnología de LED´S 
• Especificar luminarias tipo Led en todos los nuevos proyectos de vialidades, calles FIDOC, desarrollos de vivienda y desarrollos del IMUVI (10%) 
• Elaborar proyectos de alumbrado para reducir la carencia de este servicio en los polígonos de pobreza 
• Realizar el mantenimiento rutinario de la infraestructura de alumbrado público existente y colocar protecciones antivandálicas a luminarias</t>
  </si>
  <si>
    <t>2.2.4</t>
  </si>
  <si>
    <t>E314</t>
  </si>
  <si>
    <t>ATENCIÓN AL 90% DE LAS SOLICITUDES DE INSTALACIÓN DE LUMINARIOS Y POSTES EN UN PLAZO MÀXIMO DE 8 DÍAS HÁBILES.TES</t>
  </si>
  <si>
    <t>% DE ATENCIÓN  =  (TOTAL DE SOLICITUDES DE REPOSICIÓN DE LUMINARIOS Y POSTES ATENDIDAS / TOTAL DE SOLICITUDES DE REPOSICIÓN DE LUMINARIOS Y POSTES REQUERIDOS)*100  =  90</t>
  </si>
  <si>
    <t>ATENCIÓN DE POR LO MENOS EL 95% DE LOS REPORTES DE FALLAS EN LAS INSTALACIONES DE A.P. EN UN PLAZO MÀXIMO DE 3 DÌAS HÁBILES A PARTIR DE SU FECHA DE RECEPCIÓN EN ÉSTA DIRECCIÓN. RECIBIDAS MEDIANTE EL PROGRAMA DE TELÉFONO CIUDADANO</t>
  </si>
  <si>
    <t>% DE REPORTES DE FALLAS ATENDIDAS  =  (TOTAL DE REPORTES DE FALLA ATENDIDOS / TOTAL DE REPORTES DE FALLAS RECIBIDOS VÍA 072)*100  =  95</t>
  </si>
  <si>
    <t>EJECUCIÓN DE UNA ACCIÓN DE MANTENIMIENTO GENERAL EN CADA UNA LAS 147 COMUNIDADES RURALES DEL MUNICIPIO DE LEÓN QUE CUENTAN CON INSTALACIONES DE ALUMBRADO PÙBLICO.</t>
  </si>
  <si>
    <t>% DE OPERACIÓN DE LUMINARIOS  =  100 - (TOTAL DE LAMPARAS APAGADAS / TOTAL DE LUMINARIOS CENSADOS)</t>
  </si>
  <si>
    <t>EJECUCIÓN DEL MANTENIMIENTO DE LOS 80 PARQUES, PLAZAS Y JARDINES DEL MUNICIPIO DE LEÓN EN SUS INSTALACIONES DE ALUMBRADO.</t>
  </si>
  <si>
    <t>% DE ATENCION DE SOLICITUDES DE MATTO A LAS INSTALACIONES DE ALUMBRADO PÚBLICO  =  (TOTAL DE SOLICITUDES ATENDIDAS DENTRO DEL PLAZO COMPROMETIDO / TOTAL DE ÁREAS PÚBLICAS EXISTENTES) * 100</t>
  </si>
  <si>
    <t>OPERACIÓN AL 85 % DE EFICIENCIA DE LOS LUMINARIOS EN COLONIAS MUNICIPALIZADAS.</t>
  </si>
  <si>
    <t>% DE OPERACIÓN DE LUMINARIAS EN COLONIAS MUNICIPALIZADAS  =  (TOTAL DE LUMINARIAS EN OPERACIÓN / TOTAL DE LUMINARIAS CENSADAS)*100  =  85</t>
  </si>
  <si>
    <t>OPERACIÓN AL 95% DE EFICIENCIA DE LAS REDES DE ALUMBRADO PÚBLICO EN BULEVARES.</t>
  </si>
  <si>
    <t>% DE OPERACIÓN DEL ALUMBRADO EN BULEVARES  =  (TOTAL DE LUMINARIAS EN OPERACIÓN / TOTAL DE LUMINARIAS CENSADAS)*100  =  95</t>
  </si>
  <si>
    <t>S315</t>
  </si>
  <si>
    <t>ELABORACIÓN DE ESTUDIOS Y PROYECTOS PARA LA GESTIÓN Y EJECUCIÓN DE LA OBRA PÚBLICA</t>
  </si>
  <si>
    <t>S323</t>
  </si>
  <si>
    <t>LIBERACIÓN DE DERECHO DE VÍA PARA LA EJECUCIÓN DE LA OBRA PÚBLICA</t>
  </si>
  <si>
    <t>% DE RECURSOS PAGADOS POR AFECTACIONES  =  (TOTAL DE RECURSOS ACUMULADOS AL PERIODO / TOTAL DE RECURSOS ASIGNADOS EN EL AÑO)*100</t>
  </si>
  <si>
    <t>S324</t>
  </si>
  <si>
    <t>CONTRATACIÓN DE ACCIONES DE MITIGACIÓN EN MATERIA AMBIENTAL</t>
  </si>
  <si>
    <t>% DE INCREMENTO EN RECURSOS ASIGNADOS  =  ((TOTAL DE RECURSOS ACUMULADOS AL PERIODO / TOTAL DE RECURSOS ACUMULADOS AL PERIODO DEL AÑO ANTERIOR)-1)*100</t>
  </si>
  <si>
    <t>S325</t>
  </si>
  <si>
    <t>EJECUCIÓN DE ACCIONES DE MANTENIMIENTO CORRECTIVO A LAS VIALIDADES PRINCIPALES DEL MUNICIPIO EN POR LO MENOS EL 70% DE ELLAS.</t>
  </si>
  <si>
    <t>% DE VIALIDADES PRIMARIAS ATENDIDAS  =  (TOTAL DE VIALIDADES PRIMARIAS ATENDIDAS ACUMULADAS EN EL PERIODO / TOTAL DE VIALIDADES PRIMARIAS CENSADAS)*100  =  70</t>
  </si>
  <si>
    <t>S327</t>
  </si>
  <si>
    <t>CIERRE ADMINISTRATIVO DE OBRAS EN PROCESO DE EJECUCIÓN. RECURSOS REMANENTES, AL MENOS EL 90% DE ELLAS</t>
  </si>
  <si>
    <t>% DE OBRAS CON CIERRE ADMVO  =  (TOTAL DE OBRAS CERRADAS ACUMULADAS EN EL PERIODO / TOTAL DE OBRAS ASOCIADAS A RECURSOS REMANENTES DEL PROYECTO PPTAL)*100  =  90</t>
  </si>
  <si>
    <t>S349</t>
  </si>
  <si>
    <t>OBRA CONCLUIDA  =  (OBRA CERRADA ADMVA / OBRA COMPROMETIDA EN EL EJERCICIO)</t>
  </si>
  <si>
    <t>S350</t>
  </si>
  <si>
    <t>OBRAS CONCLUIDAS Y CERRADAS ADMINISTRATIVAMENTE</t>
  </si>
  <si>
    <t>S351</t>
  </si>
  <si>
    <t>CONCLUSIÓN Y CIERRE ADMINISTRATIVO DE OBRAS COMPROMETIDAS CON RECURSOS REMANENTES</t>
  </si>
  <si>
    <t>% DE OBRAS CERRDAS  =  (TOTAL DE OBRAS CERRADAS ACUMULADAS EN EL PERIODO/TOTAL DE OBRAS ASOCIADAS PRESUPUESTALMENTE AL PROYECTO REMANENTE)*100 &gt; =  90</t>
  </si>
  <si>
    <t>S356</t>
  </si>
  <si>
    <t>CONTRATOS DE SUPERVISIÓN CERRADOS ADMINISTRATIVAMENTE</t>
  </si>
  <si>
    <t>% DE OBRAS CON CIERRE ADMVO  =  (TOTAL DE OBRAS CERRADAS ACUMULADAS EN EL PERIODO / TOTAL DE OBRAS ASOCIADAS A RECURSOS REMANENTES DEL PROYECTO PPTAL)*100  =  70</t>
  </si>
  <si>
    <t>S535</t>
  </si>
  <si>
    <t>ATENDER EL 95% DE LOS REPORTES DE FALLAS EN LAS INSTALACIONES DE A.P. EN UN PLAZO MÀXIMO DE 3 DÌAS HÁBILES A PARTIR DE SU FECHA DE RECEPCIÓN EN ÉSTA DIRECCIÓN. RECIBIDAS MEDIANTE EL PROGRAMA DE TELÉFONO CIUDADANO</t>
  </si>
  <si>
    <t>% DE ATENCION DE REPORTES DE FALLAS EN LAS INSTALACIONES DE A.P.  =  (REPORTES ATENDIDOS DENTRO DEL PLAZO INDICADO / TOTAL DE REPORTES RECIBIDOS) X 100  =  95</t>
  </si>
  <si>
    <t>S536</t>
  </si>
  <si>
    <t>S619</t>
  </si>
  <si>
    <t>BRA CONCLUIDA  =  (OBRA CERRADA ADMVA / OBRA COMPROMETIDA EN EL EJERCICIO)</t>
  </si>
  <si>
    <t>S620</t>
  </si>
  <si>
    <t>CIERRE ADMINISTRATIVO DE OBRAS EN PROCESO DE EJECUCIÓN. RECURSOS REMANENTES.</t>
  </si>
  <si>
    <t>% DE OBRAS CON CIERRE ADMVO  =  (TOTAL DE OBRAS CERRADAS ACUMULADAS EN EL PERIODO / TOTAL DE OBRAS ASOCIADAS A RECURSOS REMANENTES DEL PROYECTO PPTAL)*100</t>
  </si>
  <si>
    <t>S642</t>
  </si>
  <si>
    <t>CIERRE ADMINISTRATIVO DE OBRA EN PROCESO DE EJECUCIÓN. RECURSOS REMANENTES.</t>
  </si>
  <si>
    <t>OBRAS CON CIERRE ADMVO  =  (TOTAL DE OBRAS CERRADAS ACUMULADAS EN EL PERIODO / TOTAL DE OBRAS ASOCIADAS A RECURSOS REMANENTES DEL PROYECTO PPTAL)</t>
  </si>
  <si>
    <t>S643</t>
  </si>
  <si>
    <t>S644</t>
  </si>
  <si>
    <t>S915</t>
  </si>
  <si>
    <t>OBRA CERRADA ADMINISTRATIVAMENTE</t>
  </si>
  <si>
    <t>OBRA CERRADA  =  (OBRA CERRADA / OBRA ASOCIADA AL PROYECTO PRESUPUESTAL)</t>
  </si>
  <si>
    <t>B308</t>
  </si>
  <si>
    <t>EL RECURSO SE TRANSFIRIÓ AL PROGRAMA DE FOMENTO A LA VIVIENDA: VIVIENDA VERTICAL</t>
  </si>
  <si>
    <t>Promover y ofertar esquemas innovadores de vivienda para que las personas que no tienen acceso a una por sus condiciones laborales puedan obtenerla, a través de créditos en condiciones accesibles y gestión de subsidios para la realización de acciones de mejoramiento y/o ampliación de viviendas existentes y la adquisición de viviendas nuevas o usadas. Ofertar lotes con servicios, impulsar la construcción de vivienda vertical y de usos mixtos, además de asesorar a las familias de escasos recursos para facilitar la adquisición de vivienda. Impulsar la rehabilitación de vivienda, mediante la adquisición de casas en abandono para su reasignación a familias con ingresos inferiores a 5 cinco VSMMDF.</t>
  </si>
  <si>
    <t>• Construir 100 unidades básicas de vivienda 
• Realizar 50 acciones de ampliación o mejora de vivienda 
• Ofertar 200 lotes con servicios durante a costos accesibles para personas de bajos ingresos que no encuentran ofertas adecuadas a sus necesidades y a su capacidad de pago en el mercado inmobiliario tradicional 
• Dar continuidad a la construcción de conjunto de vivienda vertical en la colonia El Duraznal con 60 departamentos 
• Otorgar 200 asesorías y financiamientos a familias de escasos recursos en el tema de autoproducción de vivienda con la asistencia de una agencia productora de vivienda • Gestión para la adquisición y rehabilitación de 90 viviendas abandonadas en zonas urbanas • Adquirir predios para reserva territorial con una superficie de tres hectáreas</t>
  </si>
  <si>
    <t>E309</t>
  </si>
  <si>
    <t>% DE AVANCE EN LAS VIVIENDAS VERTICALES CONSTRUIDAS</t>
  </si>
  <si>
    <t xml:space="preserve"> = (AR/AP)*100</t>
  </si>
  <si>
    <t>60.0000</t>
  </si>
  <si>
    <t>K376</t>
  </si>
  <si>
    <t>S6018</t>
  </si>
  <si>
    <t>B610</t>
  </si>
  <si>
    <t>% DE AVANCE EN LA ELABORACIÓN DE 5 PROYECTOS EJECUTIVOS DE AGUA POTABLE Y ALCANTARILLADO PROGRAMADOR A ELABORAR</t>
  </si>
  <si>
    <t xml:space="preserve"> = (PEAPAR/PEAPAP)*100</t>
  </si>
  <si>
    <t>S612</t>
  </si>
  <si>
    <t>S618</t>
  </si>
  <si>
    <t>Restaurar y dar mantenimiento a monumentos históricos y esculturas, para su preservación y mejorar la calidad del entorno urbano.</t>
  </si>
  <si>
    <t>• Restaurar y dar mantenimiento: 147 o “Conjunto escultórico de la curtiduría” ubicada en Río de los Gómez y Blvd. Hidalgo o Monumento “Arco de la Calzada” 
• Realizar un padrón de las esculturas de la ciudad, así como la relación obra-autorsignificado, con el objetivo de difundirlo con la ciudadanía para su cuidado y conservación 
• Buscar la adopción de las esculturas por medio de empresas patrocinadoras, para implementar el programa de restauración</t>
  </si>
  <si>
    <t>F326</t>
  </si>
  <si>
    <t>Reponer las placas de nomenclatura que se encuentren en mal estado, así como la colocación de placas en vialidades que no cuenten con esta señalética.</t>
  </si>
  <si>
    <t>• Realizar diagnóstico para la ubicación de placas en mal estado o faltante, el cual se realizara en convenio con las universidades 
• Colocar placas en el sistema vial primario y polígonos de pobreza mediante convenios del municipio con distintas empresas publicitarias, las cuales buscaran el patrocinio de marcas, con ello se pretende instalar 15 mil placas • Colocar y renovar 400 placas de nomenclatura en el centro histórico y barrios antiguos</t>
  </si>
  <si>
    <t>B493</t>
  </si>
  <si>
    <t>NÚMERO DE PLACAS DE NOMENCLATURA INSTALADAS EN CENTRO HISTORICO Y BARRIOS ANTIGUOS</t>
  </si>
  <si>
    <t>? DE PLACAS DE NOMENCLATURA INSTALADAS</t>
  </si>
  <si>
    <t>Mejorar la imagen urbana de la ciudad en materia de anuncios para la regularización o el retiro de aquellos que no cumplan con lo establecido en la norma.</t>
  </si>
  <si>
    <t>• Retirar 100 anuncios espectaculares autosoportados, que no cuenten con autorización, localizados en la zona de la ciudad histórica, así como en accesos principales a la ciudad como Blvd. Aeropuerto, Blvd. Juan José Torres Landa, Blvd. José María Morelos, Blvd. Paseo de los Insurgentes, Blvd. San Juan Bosco y Blvd. Hermanos Aldama 
• Colocar sellos de “clausurado” en todos aquellos que estén fuera de norma, en el momento que el procedimiento administrativo lo requiera 
• Revisión de la normatividad existente en materia de anuncios</t>
  </si>
  <si>
    <t>G494</t>
  </si>
  <si>
    <t>NÚMERO DE ANUNCIOS RETIRADOS</t>
  </si>
  <si>
    <t>? ANUNCIOS RETIRADOS</t>
  </si>
  <si>
    <t>PORCENTAJE DE ANUNCIOS VERFICADOS</t>
  </si>
  <si>
    <t>((NÚMERO DE QUEJAS ATENDIDAS/(NÚMERO DE QUEJAS REPORTADAS))*100</t>
  </si>
  <si>
    <t>F495</t>
  </si>
  <si>
    <t>(NÚMERO PETRICIONES / NÚMERO TOTAL DE PETICIONES ESTIMADAS )*100</t>
  </si>
  <si>
    <t>(NÚMERO APROBACIONES REALIZADAS / NÚMERO TOTAL DE ADOPCIONES ESTIMADAS )*100</t>
  </si>
  <si>
    <t>(NÚMERO ESCULTURAS ADOPTADAS / NÚMERO ESTIMADO DE ESCULTURAS PARA ADOPCIÓN )*100</t>
  </si>
  <si>
    <t>(PORCENTAJE DE AVANCE DEL PROYECTO DE MEJORA /100 )*100</t>
  </si>
  <si>
    <t>(NÚMERO REFRENDOS REALIZADOS / NÚMERO DE REFRENDOS ESTIMADOS )*100</t>
  </si>
  <si>
    <t>(NÚMERO DE AVANCES LEGALES Y ACREDITACIONES/ TOTAL DEL DIAGNOSTICOS )*100</t>
  </si>
  <si>
    <t>(NÚMERO DE AVANCES DE FICHAS/ TOTAL DE FICHAS )*100</t>
  </si>
  <si>
    <t>(NÚMERO ACREDITAAMIENTOS /TOTAL DEL ACREDITAMIENTOS )*100</t>
  </si>
  <si>
    <t>(NÚMERO DE CUIDADANOS RESPONSABLES/ TOTAL DEL CIUDADANOS RESPONSABLES PROGRAMADOS )*100</t>
  </si>
  <si>
    <t>(NÚMERO FICHAS REALIZADAS / NÚMERO DE FICHAS PROGRAMADAS )*100</t>
  </si>
  <si>
    <t>(NÚMERO FICHAS ENTREGADAS / NÚMERO DE FICHAS ENTREGADAS A LOS RESPONSABLES CIUDADANOS )*100</t>
  </si>
  <si>
    <t>ANAL</t>
  </si>
  <si>
    <t>(NÚMERO ACTIVIDADES REALIZADAS / NÚMERO TOTAL DE ACTIVIDADES PROGRAMADAS )*100</t>
  </si>
  <si>
    <t>(NÚMERO REPORTES REALIZADOS / NÚMERO TOTAL DE REPORTES PROGRAMADOS )*100</t>
  </si>
  <si>
    <t>(NÚMERO REPORTES FOTOGRAFICOS ENTREGADOS / NÚMERO TOTAL DE REPORTES PROGRAMADOS )*100</t>
  </si>
  <si>
    <t>(NÚMERO PRESENTACIONES / NÚMERO TOTAL DE PRESENTACIONES PROGRAMADAS )*100</t>
  </si>
  <si>
    <t>(NÚMERO MESAS DE TRABAJO REALIZADAS / NÚMERO TOTAL MESAS PROGRAMADAS )*100</t>
  </si>
  <si>
    <t>F527</t>
  </si>
  <si>
    <t>E901</t>
  </si>
  <si>
    <t>TRABAJOS REALIZADOS.</t>
  </si>
  <si>
    <t>S348</t>
  </si>
  <si>
    <t>K959</t>
  </si>
  <si>
    <t>Supervisión de las obras</t>
  </si>
  <si>
    <t>S357</t>
  </si>
  <si>
    <t>PORCENTAJE DE INVERSIÓN COMPROMETIDA EN CONTRATOS DE SUPERVISIÓN</t>
  </si>
  <si>
    <t>% DE RECURSOS APLICADOS  =  (TOTAL DE RECURSOS ACUMULADOS AL PERIODO / TOTAL DE RECURSOS ASIGNADOS EN EL AÑO)*100  =  90</t>
  </si>
  <si>
    <t>S611</t>
  </si>
  <si>
    <t>S617</t>
  </si>
  <si>
    <t>S621</t>
  </si>
  <si>
    <t>% DE OBRAS CON CIERRE ADMVO  =  (TOTAL DE OBRAS CERRADAS ACUMULADAS EN EL PERIODO / TOTAL DE OBRAS ASOCIADAS A RECURSOS REMANENTES DEL PROYECTO PPTAL)*100  =  80</t>
  </si>
  <si>
    <t>S641</t>
  </si>
  <si>
    <t>Remanente comprometido</t>
  </si>
  <si>
    <t>S645</t>
  </si>
  <si>
    <t>S646</t>
  </si>
  <si>
    <t>S647</t>
  </si>
  <si>
    <t>OBRA CON CIERRE ADMVO  =  (TOTAL DE OBRAS CERRADAS ACUMULADAS EN EL PERIODO / TOTAL DE OBRAS ASOCIADAS A RECURSOS REMANENTES DEL PROYECTO PPTAL)</t>
  </si>
  <si>
    <t>S648</t>
  </si>
  <si>
    <t>S812</t>
  </si>
  <si>
    <t>S813</t>
  </si>
  <si>
    <t>S910</t>
  </si>
  <si>
    <t>S911</t>
  </si>
  <si>
    <t>S912</t>
  </si>
  <si>
    <t>PORCENTAJE DE OBRAS CERRADAS ADMINISTRTIVAMENTE</t>
  </si>
  <si>
    <t>% DE OBRAS CON CIERRE ADMINISTRATIVO  =  (TOTAL DE OBRA CERRADAS ADMINISTRATIVAMENTE ACUMULADAS EN EL PERIODO / TOTAL DE OBRAS ASOCIADAS AL PROYECTO PRESUPUESTAL) * 100</t>
  </si>
  <si>
    <t>S913</t>
  </si>
  <si>
    <t>PAGO TOTAL DE AFECTACIONES. RECURSOS REMANENTES.</t>
  </si>
  <si>
    <t>% DE RECURSOS APLICADOS A AFECTACIONES  =  (TOTAL DE RECURSOS APLICADOS ACUMULADOS / TOTAL DE RECURSOS DE AFECTACIONES DE REMANENTES DEL PROYECTO PPTAL)*100</t>
  </si>
  <si>
    <t>S914</t>
  </si>
  <si>
    <t>OBRA CERRADA  =  (OBRA CERRADA EN EL PERIODO / OBRA ASIGNADA)</t>
  </si>
  <si>
    <t>S916</t>
  </si>
  <si>
    <t>S917</t>
  </si>
  <si>
    <t>CIERRE ADMINISTRATIVO DE PROYECTOS EN PROCESO DE EJECUCIÓN. RECURSOS REMANENTES.</t>
  </si>
  <si>
    <t>% DE PROYECTOS CON CIERRE ADMVO  =  (TOTAL DE PROYECTOS CERRADOS ACUMULADOS EN EL PERIODO / TOTAL DE PROYECTOS ASOCIADOS A RECURSOS REMANENTES DEL PROYECTO PPTAL)*100</t>
  </si>
  <si>
    <t>S923</t>
  </si>
  <si>
    <t>PORCENTAJE DE RECURSOS EROGADOS</t>
  </si>
  <si>
    <t>% DE PREDIOS LIBERADOS  =  (TOTAL DE PREDIOS LIBERADOS ACUMULADOS EN EL PERIODO / TOTAL DE PREDIOS PROGRAMADOS PARA SU LIBERACIÓN) * 100</t>
  </si>
  <si>
    <t>B623</t>
  </si>
  <si>
    <t>% DE AVANCE EN EL CONTRATO FINIQUITADO DE OBRAS DE AGUA POTABLE Y ALCANTARILLADO PROGRAMADO</t>
  </si>
  <si>
    <t xml:space="preserve"> = (COAPAF/COAPAPF)*100</t>
  </si>
  <si>
    <t>NÚMERO</t>
  </si>
  <si>
    <t>B624</t>
  </si>
  <si>
    <t>INDICADOR ELIMINADO.</t>
  </si>
  <si>
    <t>% AVANCE DE CONTRATOS FINIQUITADOS PLANEADOS</t>
  </si>
  <si>
    <t xml:space="preserve"> = (CPAPAF/CPAPAPF)*100</t>
  </si>
  <si>
    <t>B649</t>
  </si>
  <si>
    <t>% DE AVANCE EN LOS CONTRATOS FINIQUITADOS PROGRAMADOS</t>
  </si>
  <si>
    <t>Optimizar y mejorar los espacios culturales para otorgar una atención de calidad a sus visitantes.</t>
  </si>
  <si>
    <t>Rehabilitación, mantenimiento y equipamiento del Teatro María Grever • Cineteca Plaza Catedral • Proyecto integral para el Teatro Doblado • Salas de cine de arte • Actualización en la infraestructura de los siguientes espacios y mejoras de la infraestructura para el desarrollo curricular: o Restauración de la Casa de la Cultura Diego Rivera o Mantenimiento de la Casa de la Cultura Efrén Hernández o Reubicación de instalaciones de la Escuela de Artes Plásticas</t>
  </si>
  <si>
    <t>F359</t>
  </si>
  <si>
    <t>HABILITAR ESPACIO PARA CINETECA</t>
  </si>
  <si>
    <t>HEC/HECP*100</t>
  </si>
  <si>
    <t>F363</t>
  </si>
  <si>
    <t>REHABILITACIÓN Y EQUIPAMIENTO DEL TEATRO</t>
  </si>
  <si>
    <t>(RETMG/RETMGP)-1*100</t>
  </si>
  <si>
    <t>F904</t>
  </si>
  <si>
    <t>MANTENIMIENTO TEATRO GREVER</t>
  </si>
  <si>
    <t>MTMG/MTMGP*100</t>
  </si>
  <si>
    <t>F922</t>
  </si>
  <si>
    <t>ELEVADOR PARA SILLA DE RUEDAS</t>
  </si>
  <si>
    <t>ESR/ESRP</t>
  </si>
  <si>
    <t>Promover y ofertar esquemas innovadores de vivienda para que las personas que no tienen acceso a una por sus condiciones laborales puedan obtenerla, a través de créditos en condiciones accesibles y gestión de subsidios para la realización de acciones de mejoramiento y/o ampliación de viviendas existentes y la adquisición de viviendas nuevas o usadas. Ofertar lotes con servicios, impulsar la construcción de vivienda vertical y de usos mixtos, además de asesorar a las familias de escasos recursos para facilitar la adquisición de vivienda.</t>
  </si>
  <si>
    <t>Construir 100 unidades básicas de vivienda 
• Realizar 50 acciones de ampliación o mejora de vivienda 
• Ofertar 200 lotes con servicios durante a costos accesibles para personas de bajos ingresos que no encuentran ofertas adecuadas a sus necesidades y a su capacidad de pago en el mercado inmobiliario tradicional 
• Dar continuidad a la construcción de conjunto de vivienda vertical en la colonia El Duraznal con 60 departamentos 
• Otorgar 200 asesorías y financiamientos a familias de escasos recursos en el tema de autoproducción de vivienda con la asistencia de una agencia productora de vivienda 
• Gestión para la adquisición y rehabilitación de 90 viviendas abandonadas en zonas urbanas 
• Adquirir predios para reserva territorial con una superficie de tres hectáreas</t>
  </si>
  <si>
    <t>2.2.2</t>
  </si>
  <si>
    <t>E170</t>
  </si>
  <si>
    <t>NÚMERO DE CAPTURAS DE DESARROLLOS CON ACTAS DE ENTREGA-RECEPCIÓN Y MUNICIPALIZADOS PARA CONSULTA DE LAS DEPENDENCIAS</t>
  </si>
  <si>
    <t xml:space="preserve"> = SUMATORIA CAPTURAS DE DESARROLLOS CON ACTA DE E-R Y MUNICIPALIZADOS</t>
  </si>
  <si>
    <t>NÚMERO DE CAPTURAS DE LAS OBLIGACIONES DE LOS DESARROLLOS PARA CONSULTA DE LA DIRECCIÓN</t>
  </si>
  <si>
    <t xml:space="preserve"> = SUMATORIA CAPTURAS DE OBLIGACIONES DE LOS DESARROLLOS</t>
  </si>
  <si>
    <t>NÚMERO DE CERTIFICACIONES DE NÚMEROS OFICIALES ENTREGADOS</t>
  </si>
  <si>
    <t xml:space="preserve"> = SUMATORIA CERTIFICACIONES DE NÚMEROS OFICIALES</t>
  </si>
  <si>
    <t>NÚMERO DE INSPECCIÓN, CENSO Y MAPEO DE ANUNCIOS ESPECTACULARES</t>
  </si>
  <si>
    <t xml:space="preserve"> = SUMATORIA INSPECCIÓN, CENSO Y MAPEO ANUNCIOS ESPECTACULARES</t>
  </si>
  <si>
    <t>NÚMERO DE LICENCIAS DE USO DE SUELO SARE AUTORIZADAS</t>
  </si>
  <si>
    <t xml:space="preserve"> = SUMATORIA LICENCIAS SARE AUTORIZADAS</t>
  </si>
  <si>
    <t>NÚMERO DE PERMISOS DE USO DE SUELO DE MÍNIMA, BAJA Y MEDIA INTENSIDAD AUTORIZADOS</t>
  </si>
  <si>
    <t xml:space="preserve"> = SUMATORIA PERMISOS USO DE SUELO DE MINIMA, BAJA Y MEDIA INTENSIDAD AUTORIZADOS</t>
  </si>
  <si>
    <t>NÚMERO DE REGULARIZACIONES DE NÚMEROS OFICIALES</t>
  </si>
  <si>
    <t xml:space="preserve"> = SUMATORIA REGULARIZACIONES ENTREGADAS</t>
  </si>
  <si>
    <t>NÚMERO DE USUARIOS ATENDIDOS EN LA DIRECCIÓN DE DESARROLLO URBANO</t>
  </si>
  <si>
    <t xml:space="preserve"> = SUMATORIA TURNOS ENTREGADOS A CIUDADANOS</t>
  </si>
  <si>
    <t>NÚMERO PERMISOS DE USO DE SUELO DE ALTA INTENSIDAD Y USOS ESPECIALES AUTORIZADOS</t>
  </si>
  <si>
    <t xml:space="preserve"> = SUMATORIA PERMISOS USO DE SUELO DE ALTA INTENSIDAD Y USOS ESPECIALES AUTORIZADOS</t>
  </si>
  <si>
    <t>E944</t>
  </si>
  <si>
    <t>PORCENTAJE DE AVANCE EN LA EJECUCIÓN DE OBRAS DE AMPLIACIÓN DE VIVIENDA</t>
  </si>
  <si>
    <t xml:space="preserve"> = (AREAV/APEAV)*100</t>
  </si>
  <si>
    <t>500.0000</t>
  </si>
  <si>
    <t>• Rehabilitar redes de agua potable en 30 colonias
• Instalar  20 kilómetros de líneas de conducción de agua potable 
• Dotar de equipamiento de planta potabilizadora El Palote 
• Construir 30 kilómetros de colectores de alcantarillado 
• Ejecutar el proyecto del colector pluvial (II etapa) de la ciudad industrial</t>
  </si>
  <si>
    <t>E195</t>
  </si>
  <si>
    <t>ATENCIÓN AL 90% DE LAS SOLICITUDES DE INSTALACIÓN DE LUMINARIOS Y POSTES EN UN PLAZO MÀXIMO DE 8 DÍAS HÁBILES.</t>
  </si>
  <si>
    <t>% DE ATENCIÓN = (TOTAL DE SOLICITUDES DE REPOSICIÓN DE LUMINARIOS Y POSTES ATENDIDAS / TOTAL DE SOLICITUDES DE REPOSICIÓN DE LUMINARIOS Y POSTES REQUERIDOS)*100 = 90</t>
  </si>
  <si>
    <t>% DE REPORTES DE FALLAS ATENDIDAS = (TOTAL DE REPORTES DE FALLA ATENDIDOS / TOTAL DE REPORTES DE FALLAS RECIBIDOS VÍA 072)*100 = 95</t>
  </si>
  <si>
    <t>BACHEO GENERAL DE LAS VIALIDADES DE LA CIUDAD PARA INCREMENTAR LA SEGURIDAD DE LOS USUARIOS</t>
  </si>
  <si>
    <t>METRO CUADRADO = (TOTAL DE METROS CUADRADOS DE PAVIMENTO REPARADOS ACUMULADOS AL PERIODO DE REVISIÓN./ TOTAL DE METROS CUADRADOS DE PAVIMENTOS EN LA CIUDAD)*100 = 30</t>
  </si>
  <si>
    <t>CONFORMACIÓN Y ARREGLO DE CIRCULACIONES PEATONALES Y VEHICULARES DE VIALIDADES NO PAVIMENTADAS</t>
  </si>
  <si>
    <t>% INCREMENTO EN ATENCIÓN DE VIALIDADES NO PAVIMENTADAS = ((TOTAL DE METROS CUADRADOS ACUMULADOS ATENDIDOS/TOTAL DE METROS CUADRADOS ACUMULADOS ATENDIDOS EN EL AÑO ANTERIOR)-1)*100</t>
  </si>
  <si>
    <t>% DE COMUNIDADES ATENDIDAS = (TOTAL DE COMUNIDADES ACUMULARAS ATENDIDAS / TOTAL DE COMUNIDADES CENSADAS)</t>
  </si>
  <si>
    <t>EJECUCIÓN DEL MANTENIMIENTO DE LOS 80 PARQUES, PLAZAS Y JARDINES DEL MUNICIPIO DE LEÓN EN SUS INSTALACIONES DE ALUMBRADO</t>
  </si>
  <si>
    <t>% DE ATENCION DE SOLICITUDES DE MATTO A LAS INSTALACIONES DE ALUMBRADO PÚBLICO = (TOTAL DE SOLICITUDES ACUMULADAS ATENDIDAS DENTRO DEL PLAZO COMPROMETIDO / TOTAL DE PARQUES CENSADOS) * 100</t>
  </si>
  <si>
    <t>% DE OPERACIÓN DE LUMINARIAS EN COLONIAS MUNICIPALIZADAS = (TOTAL DE LUMINARIAS EN OPERACIÓN / TOTAL DE LUMINARIAS CENSADAS)*100 = 85</t>
  </si>
  <si>
    <t>% DE OPERACIÓN DEL ALUMBRADO EN BULEVARES = (TOTAL DE LUMINARIAS EN OPERACIÓN / TOTAL DE LUMINARIAS CENSADAS)*100 = 95</t>
  </si>
  <si>
    <t>Favorecer  la  densificación  a  partir  de  la  ocupación  de  los  baldíos  intraurbanos,  impulsando  la construcción  de  vivienda  vertical  y  promoviendo  el  desarrollo  de  usos  mixtos  compatibles  y complementarios que permitan la consolidación de la ciudad con una estructura urbana compacta y  que  favorezca  la  ocupación  eficiente  del  espacio  urbano  y  el  aprovechamiento  de  la infraestructura urbana existente, propiciando la cohesión social y la coordinación de los esfuerzos entre  la  iniciativa  pública  y  privada  que  incentive  la edificación  de  desarrollos  habitacionales  de vivienda vertical.</t>
  </si>
  <si>
    <t xml:space="preserve">•Elaborar un estudio que determine los lineamientos para lograr la consolidación urbana y la regulación del suelo, con impulso a la vivienda vertical y de usos mixtos 
• Realizar el Reglamento Municipal de la Ley de propiedad en condominio de inmuebles </t>
  </si>
  <si>
    <t>P217</t>
  </si>
  <si>
    <t>PROGRAMA DE OPERACION ANUAL Y DESARROLLO</t>
  </si>
  <si>
    <t>E236</t>
  </si>
  <si>
    <t xml:space="preserve"> = SUMA DE CALLES DADAS DE ALTA EN EL SISTEMA DE OBRAS POR COOPERACION(SIFIDOC)</t>
  </si>
  <si>
    <t>TOTAL DE NUEVAS CALLES INSCRITAS EN EL ESQUEMA DE OBRAS POR COOPERACION ENTRE TOTAL DE CALLES PROYECTADAS EN EL ESQUEMA DE OBRAS POR COOPERACION</t>
  </si>
  <si>
    <t xml:space="preserve"> = SUMA  DE CALLES QUE CUMPLEN CON EL PORCENTAJE DEL 50% +1</t>
  </si>
  <si>
    <t>TOTAL DE CALLES CON EL 50% +1 ENTRE EL TOTAL DE CALLES PROYECTADAS CON EL 50% +1</t>
  </si>
  <si>
    <t>S817</t>
  </si>
  <si>
    <t>PORCENTAJE DE RECURSOS APLICADOS EN LIBERACIÓN DE PREDIOS</t>
  </si>
  <si>
    <t>% DE RECURSOS APLICADOS EN LIBERACIÓN DE DERECHO DE VÍA  =  ( TOTAL DE RECURSOS APLICADOS ACUMULADOS AL PERIODO / TOTAL DE RECURSOS ASIGNADOS PARA LA LIBERACIÓN DE PREDIOS )</t>
  </si>
  <si>
    <t xml:space="preserve">Rehabilitar la primera etapa del inmueble denominado Plaza de Gallos, como un espacio cultural y de esparcimiento. </t>
  </si>
  <si>
    <t>• Primera etapa de rehabilitación del inmueble, que consiste en la consolidación y la restructuración de la techumbre</t>
  </si>
  <si>
    <t>F924</t>
  </si>
  <si>
    <t>REMODELACIÓN DE PLAZA DE GALLOS</t>
  </si>
  <si>
    <t>NMRPG/NMPPG*100</t>
  </si>
  <si>
    <t>F930</t>
  </si>
  <si>
    <t>REHABILITACION DEL REDONDEL PLAZA DE GALLOS</t>
  </si>
  <si>
    <t>RRPG/RRPPG*100</t>
  </si>
  <si>
    <t>Rehabilitación  de  tres  plazas  públicas,  que  se encuentran en  dos  barrios  históricos  tradicionales 
que forman parte de la ciudad histórica.</t>
  </si>
  <si>
    <t>• Rehabilitar  las plazas de San Juan y San Francisco en el Barrio del Coecillo y la 2ª etapa del 
jardín  Allende en el Barrio Arriba</t>
  </si>
  <si>
    <t>3.4.4</t>
  </si>
  <si>
    <t>K383</t>
  </si>
  <si>
    <t>3110 DIRECCIÓN GENERAL DE TURISMO</t>
  </si>
  <si>
    <t>K045 DESARROLLO SUSTENTABLE</t>
  </si>
  <si>
    <t>"Respeto al medio ambiente, aprovechamiento de energías alternas y reutilización de residuos"</t>
  </si>
  <si>
    <t>Proteger, conservar y aprovechar las áreas verdes y espacios naturales del municipio a fin de obtener beneficios ambientales, sociales, esparcimiento y recreo para los habitantes de la ciudad.</t>
  </si>
  <si>
    <t>4.5 Desarrollo sustentable</t>
  </si>
  <si>
    <t>• Elaborar proyecto ejecutivo y construcción del museo verde del Parque México 
• Mejorar las instalaciones del área de producción del vivero municipal 
• Desarrollar la limpieza de nueve arroyos dentro de la zona urbana 
• Proyectar y ejecutar la primera etapa del área natural protegida municipal Cañada Arroyo Hondo y constituir el comité administrativo 
• Implementar sistemas de riego y acciones de mantenimiento para parques urbanos y áreas verdes dentro de la zona urbana 
• Realizar el convenio de colaboración con tres empresas embotelladoras para el reciclaje y aprovechamiento del agua para el riego de áreas verdes y parques urbanos, considerando una empresa por año 
• Incrementar la superficie de áreas verdes adoptadas por la ciudadanía
• Implementar un sistema de control de plagas en la vegetación urbana, a través de productos orgánicos 
• Gestionar acciones para la realización de azoteas y muros verdes</t>
  </si>
  <si>
    <t>F529</t>
  </si>
  <si>
    <t>CANTIDAD DE RECURSO TRASPASADO Y METAS A PROYECTO DE UR 1816</t>
  </si>
  <si>
    <t>(CANTIDAD DE RECURSO TRASPASADO/CANTIDAD DE RECURSO PROGRAMADO)X100</t>
  </si>
  <si>
    <t>Aplicar medidas y acciones con las cuales se pueda prevenir y minimizar los efectos de la contaminación del aire, es un tema que involucra no sólo la cuestión ambiental, sino también la salud de los habitantes, siendo necesarios la aplicación de medidas y acciones a través de campañas de difusión, promoviendo incentivos de la participación de los ciudadanos.</t>
  </si>
  <si>
    <t>• Difundir los resultados de la calidad del aire a la ciudadanía a través de una campaña encaminada a la prevención de la contaminación 
• Comunicar y fomentar el uso de transporte no motorizado como la bicicleta y el transporte público 
• Actualizar y divulgar anualmente el informe municipal del PROAIRE 2015 y el Registro de Emisiones y Transferencia de Contaminantes (RETC) 
• Desarrollar talleres de forma permanente con diferentes sectores de la población con enfoque en calidad del aire 
• Implementar semestralmente una campaña de difusión que promueva la verificación vehicular e incluya incentivos para la población 
• Ejecutar programa de verificación vehicular “Mes de la verificación” y operativos semanales</t>
  </si>
  <si>
    <t>G411</t>
  </si>
  <si>
    <t>ADQUISICIÓN DE LICENCIAS</t>
  </si>
  <si>
    <t>ADQUISICIÓN DE LICENCIAS PROGRAMADAS / ADQUISICIÓN DE LICENCIAS REALES</t>
  </si>
  <si>
    <t>PROCEDIMIENTOS ADMINISTRATIVOS INSTAURADOS</t>
  </si>
  <si>
    <t>PROCEDIMIENTOS ADMINISTRATIVOS REALES / PROCEDIMIENTOS ADMINISTRATIVOS PROGRAMADOS</t>
  </si>
  <si>
    <t>P342</t>
  </si>
  <si>
    <t>NUMERO DE REHABILITACIONES DE PARQUE MEXICO</t>
  </si>
  <si>
    <t>SUMA DE REHABILITACIONES REALIZADAS</t>
  </si>
  <si>
    <t>K838</t>
  </si>
  <si>
    <t>1910 DIRECCIÓN GENERAL DE DESARROLLO SOCIAL</t>
  </si>
  <si>
    <t>S757</t>
  </si>
  <si>
    <t>S758</t>
  </si>
  <si>
    <t>K855</t>
  </si>
  <si>
    <t>Constituir un Fondo Ambiental, que genere, capte y asigne recursos económicos para proyectos encaminados a la protección, restauración, conservación del ambiente y mitigación a los efectos del cambio climático en beneficio de la población de la ciudad.</t>
  </si>
  <si>
    <t>• Constituir y operar el Fondo Ambiental 
• Elaborar y difundir las Reglas de Operación</t>
  </si>
  <si>
    <t>P343</t>
  </si>
  <si>
    <t>EL RECURSO DE ESTE PROYECTO SE SUBIÓ AL 342</t>
  </si>
  <si>
    <t xml:space="preserve"> = PAGO DE CONTRATO</t>
  </si>
  <si>
    <t>Adoptar nuevas tecnologías y reconversión de procesos para realizar un uso sustentable de la energía eléctrica, involucrando y fomentando estrategias aplicables en el sector público y privado; con la finalidad de contribuir de manera integral e innovadora a la mitigación del cambio climático, así como en ahorros en el gasto público que benefician en la optimización de los recursos.</t>
  </si>
  <si>
    <t>Reconocer a 3 organizaciones empresariales destacadas por sus acciones de eficiencia energética, considerando un evento de reconocimiento por año</t>
  </si>
  <si>
    <t>P431</t>
  </si>
  <si>
    <t>NUMERO DE EVENTOS DE RECONOCIMIENTO PARA DISTINGUIR A LAS EMPRESAS QUE REALIZAN ACCIONES DE EFICIENCIA ENERGÉTICA.</t>
  </si>
  <si>
    <t>SUMA DE EVENTOS REALIZADOS</t>
  </si>
  <si>
    <t>Expandir el campo de aplicación de las tecnologías fotovoltaicas en el municipio para la generación de energía eléctrica, realizando alianzas con entidades públicas de diferente orden jurídico e instituciones empresariales, para contribuir a las metas nacionales de reducción de gases de efecto invernadero y combatir el cambio climático y contribuir en la reducción del gasto público en beneficio de la población.</t>
  </si>
  <si>
    <t>• Coadyuvar en la instalación de un parque solar que contribuya al ahorro de energía eléctrica en el alumbrado público 
• Implementar un sistema de energía fotovoltaica en 3 edificios públicos 
• Instalar un sistema fotovoltaico para el suministro de energía eléctrica al parque zoológico de León 
• Realizar el diagnóstico, proyecto ejecutivo, foros de consulta y plan de negocios para un biodigestor que generará energía eléctrica para el beneficio de la población de las comunidades 
• Gestionar financiamientos para el diseño, integración y puesta en marcha del programa en el sector agrícola y ganadero</t>
  </si>
  <si>
    <t>P432</t>
  </si>
  <si>
    <t>NUMERO DE ACTAS DE SESIÓN DEL COMITÉ</t>
  </si>
  <si>
    <t>SUMA DE ACTAS REALIZADAS</t>
  </si>
  <si>
    <t>Constituir y operar el Fondo Ambiental • Elaborar y difundir las Reglas de Operación</t>
  </si>
  <si>
    <t>PORCENTAJE DE DIFUSION DE LAS REGLAS DE OPERACIÓN A LAS DEPENDENCIAS QUE TENGAN INGERENCIA EN PROYECTOS AMBIENTALES.</t>
  </si>
  <si>
    <t xml:space="preserve"> = (total DE REGLAS DIFUNDIDAS/total DE REGLAS REALIZADAS)*100</t>
  </si>
  <si>
    <t>Recuperar y conservar los recursos forestales del área natural protegida sierra de lobos, a través de acciones de reforestación que integren especies nativas; rescatando los suelos de las microcuencas que presentan un valor ambiental e hidrológico para la zona, por actuar como un sumidero de carbono que contribuye a la disminución de los efectos del cambio climático</t>
  </si>
  <si>
    <t>• Realizar actividades de reforestación en el área natural protegida sierra de lobos (ANPSL) considerando la plantación de 100 hectáreas en zonas desprovistas de vegetación 
• Conformar, aprobar y publicar el programa de manejo para el área natural protegida municipal (ANPM) La Patiña 
• Generar un esquema productivo en una comunidad rural para la producción de especies forestales nativas</t>
  </si>
  <si>
    <t>2.1.5</t>
  </si>
  <si>
    <t>P433</t>
  </si>
  <si>
    <t>NUMERO DE CONTRATOS PARA LA ADQUISICIÓN DE MATERIAS PRIMAS E INSUMOS PARA EL VIVERO MUNICIPAL.</t>
  </si>
  <si>
    <t>SUMA DE CONTRATOS REALIZADOS</t>
  </si>
  <si>
    <t>NUMERO DE PAGOS DE SERVICIOS AMBIENTALES HIDROLOGICOS PSAH1</t>
  </si>
  <si>
    <t>SUMA DE PAGOS REALIZADOS</t>
  </si>
  <si>
    <t>PORCENTAJE DE AREA FORESTAL INCREMENTADA RZR1</t>
  </si>
  <si>
    <t xml:space="preserve"> = (total DE HECTAREAS PROYECTADAS/total DE HECTAREAS INCREMENTADAS)*100</t>
  </si>
  <si>
    <t>34.0000</t>
  </si>
  <si>
    <t>P434</t>
  </si>
  <si>
    <t>NUMERO DE COMITÉS ADMINISTRATIVOS PARA GESTIONAR EL APOYO Y LOS RECURSOS DEL ÁREA NATURAL PROTEGIDA Y GARANTIZAR SU CONSERVACIÓN.</t>
  </si>
  <si>
    <t>SUMA DE COMITES</t>
  </si>
  <si>
    <t>NUMERO DE CONTRATOS PARA EL MANEJO SUSTENTABLE DE ESPACIOS VERDES EN ZONAS RURALES</t>
  </si>
  <si>
    <t>SUMA DE CONTRATOS</t>
  </si>
  <si>
    <t>NUMERO DE PAQUETES DE EQUIPO DE SEGURIDAD ADECUADO PARA CONTIGENCIAS AMBIENTALES</t>
  </si>
  <si>
    <t>SUMA DE PAQUETES DE EQUIPO DE SEGURIDAD</t>
  </si>
  <si>
    <t>NUMERO DE PROYECTOS DE CAPTACION Y ADMINISTRACION DE FONDOS PARA LA CONSTRUCCION Y OPERACION DEL AREA.</t>
  </si>
  <si>
    <t>SUMA DE PROYECTOS DE CAPTACION</t>
  </si>
  <si>
    <t>P435</t>
  </si>
  <si>
    <t>NUMERO DE CONTRATOS DE SERVICIOS DE JARDINERÍA Y FUMIGACIÓN DIVIDIDO EN 10 POLIGONOS DE MANTENIMIENTO</t>
  </si>
  <si>
    <t>Fomentar en la ciudadanía el hábito de separación y revalorización de los residuos sólidos urbanos, estas acciones son necesarias para disminuir la generación de residuos, prevenir la contaminación del suelo e incrementar la vida útil del relleno sanitario. El programa de gestión integral de residuos sólidos urbanos, contempla la coordinación interinstitucional para su separación, acopio y disposición final, este se realiza en espacios públicos y casas habitación. Se proyecta ampliar la cobertura del servicio de recolección de residuos industriales y comerciales en el municipio.</t>
  </si>
  <si>
    <t>• Implementar y difundir el programa “basura que no es basura”, estableciendo una estrategia para la recolección y separación de residuos valorizables 
• Desarrollar e implementar el programa del sistema municipal de manejo ambiental de residuos con el objeto de disminuir la generación en edificios municipales y habilitar el sistema en espacios públicos 
• Recolectar 1, 325,625 toneladas de residuos sólidos urbanos 
• Realizar la limpieza de 16,524 toneladas de residuos en bulevares, avenidas, zona centro y estaciones del Sistema Integrado de Transporte (SIT) 
• Dar mantenimiento y tratamiento a 57, 600,000 litros de lixiviado 
• Recolectar los residuos generados en comercios a través de 9 contratos en el periodo trianual 
• Generar una campaña de difusión para el manejo integral de residuos en la industria, principalmente en polígonos donde se lleve a cabo esta actividad económica, a fin de fomentar la gestión y disminuir el volumen de generación de residuos en este sector 
• Adquirir un total de 14 unidades equipadas 
• Promover una concesión de suministro de papelera, instalación, recolección, mantenimiento y reposición 
• Ejecutar proyecto de instalación de papeleras solares (inteligentes) 
• Elaborar el proyecto ejecutivo y la obra de cierre y clausura del antiguo relleno sanitario “La Reserva” 
• Elaborar un proyecto ejecutivo e instalar una estación de transferencia/planta de separación de residuos sólidos urbanos aprovechables</t>
  </si>
  <si>
    <t>P436</t>
  </si>
  <si>
    <t>NUMERO DE MODULOS DE SEPARACION DE RESIDUOS INSTALADOS</t>
  </si>
  <si>
    <t>SUMA DE MODULOS INSTALADOS</t>
  </si>
  <si>
    <t>• Implementar y difundir el programa “basura que no es basura”, estableciendo una estrategia para la recolección y separación de residuos valorizables 
• Desarrollar e implementar el programa del sistema municipal de manejo ambiental de residuos con el objeto de disminuir la generación en edificios municipales y habilitar el sistema en espacios públicos 
• Recolectar 1, 325,625 toneladas de residuos sólidos urbanos 
• Realizar la limpieza de 16,524 toneladas de residuos en bulevares, avenidas, zona centro y estaciones del Sistema Integrado de Transporte (SIT) 156 
• Dar mantenimiento y tratamiento a 57, 600,000 litros de lixiviado 
• Recolectar los residuos generados en comercios a través de 9 contratos en el periodo trianual 
• Generar una campaña de difusión para el manejo integral de residuos en la industria, principalmente en polígonos donde se lleve a cabo esta actividad económica, a fin de fomentar la gestión y disminuir el volumen de generación de residuos en este sector 
• Adquirir un total de 14 unidades equipadas 
• Promover una concesión de suministro de papelera, instalación, recolección, mantenimiento y reposición 
• Ejecutar proyecto de instalación de papeleras solares (inteligentes) 
• Elaborar el proyecto ejecutivo y la obra de cierre y clausura del antiguo relleno sanitario “La Reserva” 
• Elaborar un proyecto ejecutivo e instalar una estación de transferencia/planta de separación de residuos sólidos urbanos aprovechables</t>
  </si>
  <si>
    <t>NUMERO DE MÓDULOS DE SEPARACIÓN DE RESIDUOS REHABILITADOS</t>
  </si>
  <si>
    <t>NUMERO DE TONELADAS DE RECUPERACIÓN DE RESIDUOS APROVECHALBES</t>
  </si>
  <si>
    <t>SUMA DE TONELADAS RECUPERADAS</t>
  </si>
  <si>
    <t>RECUPERACIÓN DE RESIDUOS APROVECHALBES</t>
  </si>
  <si>
    <t>CANTIDAD DE RESIDUOS RECOLECTADOS/ CANTIDAD DE RESIDUOS APROVECHADOS</t>
  </si>
  <si>
    <t>Expandir el campo de aplicación de las tecnologías fotovoltaicas en el municipio para la generación de energía eléctrica, realizando alianzas con entidades públicas de diferente orden jurídico e instituciones empresariales, para contribuir a las metas nacionales de reducción de gases de efecto invernadero y combatir el cambio climático y contribuir en la reducción del gasto público en beneficio de la población. Es importante aprovechar las energías renovables en el sector agroindustrial como un factor importante para el desarrollo sustentable. La innovación y el acceso a nuevas tecnologías han permitido su aplicación en distintas partes del mundo con éxito. Ejemplo de esto es el remplazo de combustibles fósiles por la cogeneración de energía de sus propios residuos.</t>
  </si>
  <si>
    <t>P437</t>
  </si>
  <si>
    <t>NUMERO DE SISTEMAS DE ENERGÍA FOTOVOLTAICA IMPLEMENTADOS EN EDIFICIOS PÚBLICOS</t>
  </si>
  <si>
    <t>SUMA DE SISTEMAS IMPLEMENTADOS</t>
  </si>
  <si>
    <t>Aplicar estrategias y acciones para reducir las emisiones generadas en el proceso de producción de ladrillo, que contribuyan en la mejora de la calidad del aire para disminuir los riesgos a la salud por enfermedades respiratorias; el proceso de producción de ladrillo actualmente es artesanal generando considerables emisiones a la atmosfera durante la etapa de cocción, siendo uno de los principales problemas ambientales.</t>
  </si>
  <si>
    <t>• Identificar la tecnología más viable para promover la reconversión tecnológica del sector ladrillero, en coordinación con las diversas instancias involucradas en el rubro 
• Establecer convenios de colaboración con los sectores ladrilleros de la ciudad 
• Instalar un horno prototipo en la zona de producción ladrillera, el cual incluya mejoras tecnológicas</t>
  </si>
  <si>
    <t>P500</t>
  </si>
  <si>
    <t>ESTE INDICADOR SE ELIMINA YA QUE LAS ACTIVIDADES CORRESPONDIENTES AL MISMO SE REPROGRAMARON PARA EL PRIMER TRIMESTRE DEL 2017 POR FECHAS AGENDADAS EN LAS MESAS DE TRABAJO.</t>
  </si>
  <si>
    <t>PORCENTAJE DE AVANCE ALCANZADO / PORCENTAJE DE AVANCE PROGRAMADO</t>
  </si>
  <si>
    <t>NUMERO DE CONVENIOS DE COLABORACIÓN FIRMADOS CON LADRILLEROS.</t>
  </si>
  <si>
    <t>SUMA DE CONVENIOS</t>
  </si>
  <si>
    <t>NUMERO DE REUNIONES MENSUALES DE SEGUIMIENTO CON PRODUCTORES LADRILLEROS</t>
  </si>
  <si>
    <t>SUMA DE REUNIONES REALIZADAS</t>
  </si>
  <si>
    <t>P700</t>
  </si>
  <si>
    <t>NUMERO DE CONTRATOS DE SERVICIOS DEL PROGRAMA DE MANTENIMIENTO DE ÁREAS VERDES</t>
  </si>
  <si>
    <t>P701</t>
  </si>
  <si>
    <t>EJECUCION DEL PROGRAMA DE MANTENIMIENTO DE AREAS VERDES A TRAVES DE CONTRATOS</t>
  </si>
  <si>
    <t xml:space="preserve"> = PAGO DE CONTRATOS</t>
  </si>
  <si>
    <t>P703</t>
  </si>
  <si>
    <t>DPPA</t>
  </si>
  <si>
    <t>P750</t>
  </si>
  <si>
    <t>CONTRATACION DE LOS SERVICIOS DE JARDINERIA Y FUMIGACION, PARA EL MUNICIPIO, DIVIDIO EN 10 POLIGONOS DE MANTENIMIENTO, 14 BLVR. PRINCIPALES Y 11 PAQUETES ESPECIALES</t>
  </si>
  <si>
    <t>NUMERO DE CONTRATOS CELEBRADO*1/ NUMERO DE CONTRATOS PROPUESTOS</t>
  </si>
  <si>
    <t>P754</t>
  </si>
  <si>
    <t>Implementar un sistema que permita la disposición sanitaria de las aguas servidas en las comunidades rurales, y disminuir el índice de enfermedades gastroentéricas asociadas al uso, consumo y disposición del agua.</t>
  </si>
  <si>
    <t>• Monitorear la calidad del agua a través de visitas y determinación de cloro residual libre 
• Implementar un sistema piloto que permita la disposición sanitaria de aguas servidas en una comunidad rural</t>
  </si>
  <si>
    <t>E459</t>
  </si>
  <si>
    <t>NUMERO DE VISITAS A POZOS BLANCO DE COMUNIDADES RURALES DEL MUNICIPIO DE LEÓN REALIZADAS</t>
  </si>
  <si>
    <t>SUMA DE VISITAS A POZOS BLANCO DE COMUNIDADES RURALES DEL MUNICIPIO DE LEÓN REALIZADAS</t>
  </si>
  <si>
    <t>K373</t>
  </si>
  <si>
    <t>E475</t>
  </si>
  <si>
    <t>5057 SISTEMA INTEGRAL ASEO PUBLICO</t>
  </si>
  <si>
    <t>NUMERO DE LITROS DE LIXIVIADOS TRATADOS EN PLANTA DE TRATAMIENTO DEL ANTIGUO EXTIRADERO LA RESERVA</t>
  </si>
  <si>
    <t xml:space="preserve"> = SUMA DE LITROS DE LIXIVIADOS TRATADOS</t>
  </si>
  <si>
    <t>1600000.0000</t>
  </si>
  <si>
    <t>NUMERO DE PAPELERAS SOLARES SOLARES Y/O INTELIGENTES ADQUIRIDAS PARA EL FOMENTO AL MANEJO INTEGRAL DE RESIDUOS.</t>
  </si>
  <si>
    <t xml:space="preserve"> = SUMA DE PAPELERAS ADQUIRIDAS</t>
  </si>
  <si>
    <t>10.0000</t>
  </si>
  <si>
    <t>E476</t>
  </si>
  <si>
    <t>NÚMERO DE CONTRATOS CON PRESTADORES DE SERVICIO PARA CUBRIR UNA RUTA COMERCIAL</t>
  </si>
  <si>
    <t xml:space="preserve"> = SUMA DE CONTRATOS REALIZADOS</t>
  </si>
  <si>
    <t>E479</t>
  </si>
  <si>
    <t>RECOLECTAR RESIDUOS SOLIDOS URBANOS DE TIPO DOMICILIARIO Y DE MANEJO ESPECIAL CONSIDERADOS NO PELIGROSOS (RUTAS CONCESIONADAS)</t>
  </si>
  <si>
    <t xml:space="preserve"> = SUMA DE TONELADAS RECOLECTADAS</t>
  </si>
  <si>
    <t>11389.2100</t>
  </si>
  <si>
    <t>RECOLECTAR RESIDUOS SÓLIDOS URBANOS DE TIPO DOMICILIARIO, DE MANEJO ESPECIAL CONSIDERADOS NO PELIGROSOS Y REALIZAR ASEO DE ÁREAS DE INTERÉS COMÚN PARA EVITAR PROBLEMAS DE CONTAMINACIÓN, SEGURIDAD Y SALUD PÚBLICA (RUTAS CONTRATADAS Y CUADRILLAS)</t>
  </si>
  <si>
    <t xml:space="preserve"> = SUMA DE TONELADAS DE BASURA RECOLECTADA</t>
  </si>
  <si>
    <t>2782.3900</t>
  </si>
  <si>
    <t>E751</t>
  </si>
  <si>
    <t>NEMERO DE TONELADAS RECOLECTADAS DE RESIDUOS SOLIDOS URBANOS DE TIPO DOMICILIARIO Y DE MANEJO ESPECIAL CONSIDERADOS NO PELIGROSOS (RUTAS CONCESIONADAS)</t>
  </si>
  <si>
    <t>343818.8200</t>
  </si>
  <si>
    <t>NUMERO DE TONELADAS RECOLECTADAS DE RESIDUOS SOLIDOS URNANOS DE TIPO DOMICILIARIO Y DE MANEJO ESPECIAL CONSIDERADO NO PELIGROSOS (RUTAS CONTRATADAS Y CUADRILLAS)</t>
  </si>
  <si>
    <t xml:space="preserve"> = SUMA DE TONELADA RECOLECTADAS</t>
  </si>
  <si>
    <t>2854.0700</t>
  </si>
  <si>
    <t>E753</t>
  </si>
  <si>
    <t>NUMERO DE TONELADAS RECOLECTADAS POR REALIZAR ASEO DE ÁREAS DE USO COMÚN A TRAVÉS DEL SERVICIO DE BARRIDO MANUAL</t>
  </si>
  <si>
    <t xml:space="preserve"> = SUMA DE TONELADAS RECOLECTADAS POR EL BARRIDO REALIZADO</t>
  </si>
  <si>
    <t>4156.0000</t>
  </si>
  <si>
    <t>E756</t>
  </si>
  <si>
    <t>NUMERO DE REPORTES GENERADOS POR LA RECOLECCION QUE SE REALIZAR POR ASEO PUBLICO DE LAS AREAS DE USO COMUN A TRAVES DEL SERVICIO DE BARRIDO MANUAL</t>
  </si>
  <si>
    <t xml:space="preserve"> =  SUMA DE REPORTES ELABORADOS</t>
  </si>
  <si>
    <t>2.1.4</t>
  </si>
  <si>
    <t>P531</t>
  </si>
  <si>
    <t>NUMERO DE ESTABLECIMIENTOS QUE SE INTEGRAN PARA INCREMENTAR EL PADRON DE COMERCIOS</t>
  </si>
  <si>
    <t>SUMA DE ESTABLECIMIENTOS INTEGRADOS</t>
  </si>
  <si>
    <t>PORCENTAJE DE INCREMENTO ANUAL DE FUENTES REGULADAS EN MATERIA DE EMISIONES A LA ATMÓSFERA CONFORME A LA NORMATIVA APLICABLE.</t>
  </si>
  <si>
    <t xml:space="preserve"> = (total DE EMISIONES REGISTRADAS/total DE EMISIONES INCREMENTADAS)*100</t>
  </si>
  <si>
    <t>NUMERO DE CAMPAÑAS DE DIFUSION DE CALIDAD DE AIRE (30%)</t>
  </si>
  <si>
    <t>SUMA DE CAMPAÑAS REALIZADAS</t>
  </si>
  <si>
    <t>NUMERO DE CAMPAÑAS DE DIFUSIÓN DE VERIFICACIÓN VEHICULAR (30%)</t>
  </si>
  <si>
    <t>NUMERO DE MEDIOS Y EVENTOS PARA DIFUNDIR TRANSPORTES ALTERNATIVAS</t>
  </si>
  <si>
    <t xml:space="preserve"> = NUMERO DE MEDIOS PLANEADOS/MAGNITUD(NUMERO DE MEDIOS atendidos)</t>
  </si>
  <si>
    <t>NUMERO DE REPORTES DE MONITOREO ATMOSFÉRICO</t>
  </si>
  <si>
    <t>SUMA DE REPORTES REALIZADOS</t>
  </si>
  <si>
    <t>NUMERO DE REPORTES MENSUALES DE OPERATIVOS DE VERIFICACIÓN</t>
  </si>
  <si>
    <t>Intervenir en 10 comunidades rurales la captación, cosecha, potabilización y consumo de agua de lluvia para el beneficio 40 familias con acceso limitado a los servicios de agua potable. Hoy en día la introducción de tecnologías sustentables en las casas habitación, ha logrado ser uno de los temas más innovadores, principalmente por los ahorros económicos que estas generan y el beneficio ambiental que producen.</t>
  </si>
  <si>
    <t>• Introducir 20 sistemas de captación de agua pluvial para la potabilización en 5 comunidades rurales 
• Implementar una campaña de difusión del programa de huertos para su implementación en escuelas, comunidades y empresas privadas interesadas 
• Fomentar y difundir mediante medios impresos y campañas de difusión el uso de tecnologías sustentables para la vivienda</t>
  </si>
  <si>
    <t>P532</t>
  </si>
  <si>
    <t>NUMERO DE SISTEMAS DE CAPTACION DE AGUA PLUVIAL INSTALADOS EN COMUNIDADES RURALES</t>
  </si>
  <si>
    <t>SUMA DE SISTEMAS INSTALADOS</t>
  </si>
  <si>
    <t>REMANENTE QUE SE RECONOCIÓ EN LA 1A MODIFICACIÓN Y SE UTILIZARÁ DICHO RECURSO EN OTROS PROYECTOS DEL PATRONATO EN LA SIGUIENTE MODIFICACIÓN</t>
  </si>
  <si>
    <t>K364</t>
  </si>
  <si>
    <t>5021 PATRONATO DEL PARQUE ZOOLÓGICO DE LEÓN</t>
  </si>
  <si>
    <t>REMANENTE QUE SE RECONOCIÓ EN LA 1A MODIFICACIÓN EL CUAL SE HARÁ SU PETICIÓN PERTINENTE PARA EL CAMBIO DEL RECURSO A OTROS PROYECTOS DEL PATRONATO</t>
  </si>
  <si>
    <t xml:space="preserve"> = NO APLICA</t>
  </si>
  <si>
    <t>Fomentar en la ciudadanía el hábito de separación y revalorización de los residuos sólidos urbanos, estas acciones son necesarias para disminuir la generación de residuos, prevenir la contaminación del suelo e incrementar la vida útil del relleno sanitario. El programa de gestión integral de residuos sólidos urbanos, contempla la coordinación interinstitucional para su separación, acopio y disposición final, este se realiza en espacios públicos y casas habitación. Se proyecta ampliar la cobertura del servicio de recolección de residuos industriales y comerciales en el municipio</t>
  </si>
  <si>
    <t>• Implementar  y  difundir  el  programa  “basura  que  no  es  basura”,  estableciendo  una estrategia para la recolección y separación de residuos valorizables
• Desarrollar  e  implementar  el  programa  del  sistema  municipal  de  manejo  ambiental  de residuos  con  el  objeto  de  disminuir  la  generación  en  edificios  municipales  y  habilitar  el sistema en espacios públicos
• Recolectar 1, 325,625 toneladas de residuos sólidos urbanos
• Realizar la limpieza de 16,524 toneladas de residuos en bulevares, avenidas, zona centro y estaciones del Sistema Integrado de Transporte (SIT)
• Dar mantenimiento y tratamiento a 57, 600,000 litros de lixiviado  
• Recolectar  los  residuos  generados  en  comercios  a  través  de  9 contratos  en  el  periodo trianual
• Generar  una  campaña  de  difusión  para  el  manejo  integral  de  residuos  en  la  industria, principalmente  en  polígonos  donde  se  lleve  a  cabo  esta  actividad  económica,  a  fin  de fomentar la gestión y disminuir el volumen de generación de residuos en este sector
• Adquirir un total de 14 unidades equipadas
• Promover  una  concesión  de  suministro  de  papelera,  instalación,  recolección, mantenimiento y reposición
• Ejecutar proyecto de instalación de papeleras solares (inteligentes)
• Elaborar el  proyecto ejecutivo y la obra de cierre y clausura del antiguo relleno sanitario “La Reserva”
• Elaborar  un  proyecto  ejecutivo  e  instalar  una  estación  de  transferencia/planta  de separación de residuos sólidos urbanos aprovechables</t>
  </si>
  <si>
    <t>P185</t>
  </si>
  <si>
    <t>CANTIDAD DE RESIDUOS ELECTRÓNICOS DISPUESTOS DE MANERA CORRECTA PARA SU RECICLAJE.</t>
  </si>
  <si>
    <t>LA SUMA DE RESIDUOS DISPUESTOS DE MANERA CORRECTA</t>
  </si>
  <si>
    <t>NUMERO DE ASESORIAS TECNICAS Y JURIDICAS A REPRESENTANTES DEL GREMIO RESTAURANTERO, BARES, CANTINAS Y TURISMO PARA DIFUNDIR EL TRAMITE DE LA AUTORIZACION DE REDUCCION DE RUIDO.</t>
  </si>
  <si>
    <t>=SUMA DE ASESORIAS DEL TRAMITE DE REDUCCION DE RUIDO</t>
  </si>
  <si>
    <t>NUMERO DE CAPACITACIONES EN MATERIA AMBIENTAL REALIZADAS</t>
  </si>
  <si>
    <t>LA SUMA DE CAPACITACIONES REALIZADAS</t>
  </si>
  <si>
    <t>NUMERO DE EMPRESAS INSCRITAS EN EL DISTINTIVO AMBIENTAL MUNICIPAL</t>
  </si>
  <si>
    <t>LA SUMA DE EMPRESAS INSCRITAS</t>
  </si>
  <si>
    <t>NUMERO DE ESTABLECIMIENTOS REGULADOS CON EL PERMISO AMBIENTAL DE FUNCIONAMIENTO Y CEDULA DE OPERACION ANUAL</t>
  </si>
  <si>
    <t>=SUMA DE ESTABLECIMIENTOS REGULADOS</t>
  </si>
  <si>
    <t>NUMERO DE ESTABLECIMIENTOS REGULADOS CON EL PERMISO DE SANITARIOS MOVILES Y LIMPIEZA DE FOSA SEPTICAS</t>
  </si>
  <si>
    <t>NUMERO DE EVENTOS EN MATERIA AMBIENTAL REALIZADOS</t>
  </si>
  <si>
    <t>LA SUMA DE EVENTOS REALIZADOS</t>
  </si>
  <si>
    <t>NUMERO DE HUERTOS URBANOS REALIZADOS</t>
  </si>
  <si>
    <t>LA SUMA HUERTOS URBANOS REALIZADOS</t>
  </si>
  <si>
    <t>NUMERO DE OPERATIVOS DE VIGILANCIA PARA VERIFICAR QUE NO SE CONTRAVENGA LA NORMATIVA AMBIENTAL VIGENTE.</t>
  </si>
  <si>
    <t>LA SUMA OPERATIVOS REALIZADOS</t>
  </si>
  <si>
    <t>NUMERO DE PROCEDIMIENTOS INSTAURADO DE MANERA OFICIOSA</t>
  </si>
  <si>
    <t>LA SUMA DE PROCEDIMENTOS INSTAURADOS DE MANERA OFICIOSA</t>
  </si>
  <si>
    <t>NUMERO DE RECORRIDOS DE VIGILANCIA EN SIERRA DE LOBOS Y COMUNIDADES RURALES.</t>
  </si>
  <si>
    <t>LA SUMA RECORRIDOS DE VIGILANCIA REALIZADOS</t>
  </si>
  <si>
    <t>PORCENTAJE DE ATENCIÓN A DENUNCIA AMBIENTAL CIUDADANAS</t>
  </si>
  <si>
    <t>=(TOTAL DE DENUNCIAS ATENDIDAS/TOTAL DE DENUNCIAS RECIBIDAS)*100</t>
  </si>
  <si>
    <t>PORCENTAJE DE SOLICITUDES RESUELTAS DE DIFUSION FONETICA FIJA Y MOVIL</t>
  </si>
  <si>
    <t>=(NUMERO DE SOLICITUDES ATENDIDAS/TOTAL DE SOLICITUDES INGRESADAS)*100</t>
  </si>
  <si>
    <t>SE ELIMINA DEBIDO A QUE HAY DUPLICIDAD CON EL PROYECTO 430</t>
  </si>
  <si>
    <t>=ELIMINAR INDICADOR</t>
  </si>
  <si>
    <t>SE ELIMINA YA QUE NO ES ATRIBUCION MUNICIPAL ESTE TIPO DE AUTORIZACION ADEMAS DE QUE ESTA CONTEMPLADO DENTRO DE LAS MODIFICACIONES AL REGLAMENTO PARA LA GESTION AMBIENTAL DEL MPIO DE LEON</t>
  </si>
  <si>
    <t>SE SOLICITA LA ELIMINACION DEBIDO A QUE ESTA POR APROBARSE LA NORMA TECNICA PARA LA MEDICION DE LA CONTAMINACION LUMINICA ASI COMO DETALLES TECNICO-JURIDICOS PARA LA AUTORIZACION DE DICHO PERMISO</t>
  </si>
  <si>
    <t>PORCENTAJE DE EJECUCIÓN DEL PROGRAMA DE MANTENIMIENTO DE AREAS VERDES Y JARDINES EMBLEMÁTICOS</t>
  </si>
  <si>
    <t>=(TOTAL DE PARQUES ATENDIDOS/ TOTAL DE PARQUES)*100</t>
  </si>
  <si>
    <t>E204</t>
  </si>
  <si>
    <t>2615 SISTEMA INTEGRAL DE ASEO PUBLICO</t>
  </si>
  <si>
    <t>CONTROL DE NÓMINA DEL SISTEMA INTEGRAL DE ASEO PUBLICO</t>
  </si>
  <si>
    <t xml:space="preserve"> =  NÚMERO DE MESES GENERADOS NÓMINA</t>
  </si>
  <si>
    <t>E242</t>
  </si>
  <si>
    <t>NUMERO DE ACTAS DE INPSECCION ORDINARIA DEL PROGRAMA DE SUPERVISION DE CUMPLIMIENTO DE LOS CONTRATOS DE CUADRILLAS DE LIMPIEZA</t>
  </si>
  <si>
    <t>=ACTAS DE INSPECCION ORDINARIA LEVANTADAS</t>
  </si>
  <si>
    <t>NUMERO DE ACTAS DE INSPECCIÓN ORDINARIA DEL PROGRAMA DE SUPERVISIÓN DE CUMPLIMIENTO DE LOS CONTRATOS DE RECOLECCIÓN</t>
  </si>
  <si>
    <t>NUMERO DE ACTAS DE INSPECCION ORDINARIA DEL PROGRAMA DE SUPERVISION DEL CUMPLIMIENTO DE LOS TITULOS DE CONCESION DE BARRIDO</t>
  </si>
  <si>
    <t>NUMERO DE BOLETINES INTERNOS INFORMATIVOS MENSUALES</t>
  </si>
  <si>
    <t>=SUMA DE BOLETIN ELABORADO EN EL MES</t>
  </si>
  <si>
    <t>NUMERO DE EVENTOS EN DONDE SE GENERAN ENTREVISTAS MENSUALES O PARTICIPACION EN MEDIOS DE COMUNICACION</t>
  </si>
  <si>
    <t>=SUMA DE EVENTOS REALIZADOS EN EL MES</t>
  </si>
  <si>
    <t>NUMERO DE EVENTOS EN DONDE SE PARTICIPA</t>
  </si>
  <si>
    <t>=SUMA DE EVENTOS EN LOS QUE SE PARTICIPO EN EL MES</t>
  </si>
  <si>
    <t>NUMERO DE INGRESOS GENERADOS POR CONTRATOS NUEVOS Y RENOBACIONES DE RECOLECCION CON ESTABLECIMIENTOS COMERCIALES Y DE SERVICIO</t>
  </si>
  <si>
    <t>=SUMA DE IMPORTES DE CONTRATOS REALIZADOS EN EL MES</t>
  </si>
  <si>
    <t>NUMERO DE KILÓMETROS BARRIDOS EN AVENIDAS Y BULEVARES DE LA CIUDAD A TRAVÉS DEL BARRIDO MECÁNICO</t>
  </si>
  <si>
    <t>=KILOMETROS BARRIDOS</t>
  </si>
  <si>
    <t>NUMERO DE REPORTES DE LA ATENCION DE ACTOS Y CONDICIONES INSEGURAS PRIORITARIAS EN LAS AREAS DE TRABAJO</t>
  </si>
  <si>
    <t>=SUMA DE REPORTES ELABORADOS EN EL MES</t>
  </si>
  <si>
    <t>NUMERO DE REPORTES DE LA CAPTACION Y DESTRUCCION DEL BIOGAS DEL CTR EL VERDE</t>
  </si>
  <si>
    <t>NUMERO DE REPORTES GENERADOS POR DISPOSICION FINAL DE RESIDUOS DE LA INDUSTRIA DE LA CONSTRUCCION</t>
  </si>
  <si>
    <t>NUMERO DE REPORTES GENERADOS POR EL TRATAMIENTO DE LIXIVIADOS EN PLANTA DE TRATAMIENTO DEL ANTIGUO RELLENO SANITARIO LA RESERVA</t>
  </si>
  <si>
    <t>NUMERO DE REPORTES GENERADOS POR INGRESOS DE  RESIDUOS SOLIDOS URBANOS Y DE MANEJO ESPECIAL INGRESADOS AL CTR EL VERDE.</t>
  </si>
  <si>
    <t>NUMERO DE REPORTES PARA ASEGURAR LA REALIZACION DE LOS SERVICIOS DE RECOLECCION</t>
  </si>
  <si>
    <t>NUMERO DE TALLERES  Y/O PLAYICAS SOBRE LA GENERACION Y MANEJO INTEGRAL DE LOS RSIDUOS SOLIDOS URBANOS EN PLANTELES EDUCATIVOS, RECREATIVOS IMPARTIDOS EN COLONIAS Y COMUNIDADES RURALES</t>
  </si>
  <si>
    <t>=SUMA DE TALLERS REALIZADOS EN EL MES</t>
  </si>
  <si>
    <t>NUMERO DE TALLERES CORTOS AL SECTOR IMPARTIDOS AL SECTOR EMPRESARIAL SOBRE LA GENERACION Y MENEJO DE RESIDUOS SOLIDOS URBANOS</t>
  </si>
  <si>
    <t>=SUMA DE TALLERES REALIZADOS EN EL MES</t>
  </si>
  <si>
    <t>NUMERO DE TONELADAS GENERADAS POR LA RECOLECCION Y DISPOSICION DE  LAS PILAS CON LA FINALIDAD DE EVITAR UNA DISPOSICION INADECUADA QUE PROVOQUE LA CONTAMINACION DE AGUA Y SUELO</t>
  </si>
  <si>
    <t>=TONELADAS RECOLECTADAS DE PILAS</t>
  </si>
  <si>
    <t>NUMERO DE TONELADAS GENERADAS POR LA RECOLECCIÓN, TRASLADO Y DISPOSICIÓN FINAL DE RESIDUOS NO PELIGROSOS DE RUTAS MUNICIPALES</t>
  </si>
  <si>
    <t>=SUMA DE TONELADAS DE BASURA RECOLECTADAS</t>
  </si>
  <si>
    <t>PORCENTAJE DE REPORTES RECIBIDOS Y ATENDIDOS DE LA CIUDADANÍA COMO LIMPIEZA DE CALLES RECOLECCIÓN, TIRADEROS CLANDESTINOS, ETC</t>
  </si>
  <si>
    <t>=REPORTES RECIBIDOS Y ATENDIDOS *1/100</t>
  </si>
  <si>
    <t>PORCENTAJE DE REPORTES RECIBIDOS Y ATENDIDOS DE RESIDUOS SÓLIDOS NO PELIGROSOS, ANIMALES MUERTOS Y DESECHOS ABANDONADOS EN VÍA PÚBLICA.</t>
  </si>
  <si>
    <t>=REPORTE RECIBIDOS *100/1</t>
  </si>
  <si>
    <t>E755</t>
  </si>
  <si>
    <t>NUMERO DE LITROS DE LIXIVIADOS TRATADOS EN PLANTA DE TRATAMIENTO DEL ANTIGUO EX TIRADERO LA RESERVA</t>
  </si>
  <si>
    <t xml:space="preserve"> = SUMA DE LITROS DE LIXIVIADOS TRATADOS/LITROS DE LIXIVIADOS PROPUESTOS</t>
  </si>
  <si>
    <t>2000000.0000</t>
  </si>
  <si>
    <t xml:space="preserve">Proteger,  conservar  y  aprovechar  las  áreas  verdes  y  espacios  naturales  del  municipio  a  fin  de obtener beneficios ambientales, sociales, esparcimiento y recreo para los habitantes de la ciudad. </t>
  </si>
  <si>
    <t>• Elaborar proyecto ejecutivo y construcción del museo verde del Parque México
• Mejorar las instalaciones del área de producción del vivero municipal
• Desarrollar la limpieza de nueve arroyos dentro de la zona urbana
• Proyectar y ejecutar la primera etapa del área natural protegida municipal Cañada Arroyo Hondo y  constituir el comité administrativo
• Implementar sistemas de riego y acciones de mantenimiento para parques urbanos y áreas verdes dentro de la zona urbana
• Realizar el convenio de colaboración con tres empresas embotelladoras para el reciclaje y aprovechamiento del agua para el riego de áreas verdes y parques urbanos, considerando una empresa por año
• Incrementar la superficie de áreas verdes adoptadas por la ciudadanía
• Implementar  un  sistema  de  control  de  plagas  en  la  vegetación  urbana,  a  través  de productos orgánicos
• Gestionar acciones para la realización de azoteas y muros verdes</t>
  </si>
  <si>
    <t>E230</t>
  </si>
  <si>
    <t>ATENCIÓN DE VISITANTES</t>
  </si>
  <si>
    <t>=(CVAAC / CVAA) - 1</t>
  </si>
  <si>
    <t xml:space="preserve">Coordinar interinstitucionalmente los temas de educación y cultura ambiental con la ciudadanía a través de la capacitación y fomento de hábitos sustentables que involucren a la comunidad empresarial, académica, estudiantil y asociaciones no gubernamentales (ONG´S) para la conservación, preservación y cuidado de los recursos naturales, otorgando un incentivo de certificación ambiental a las instituciones que cumplan con los lineamientos y políticas de los programas. </t>
  </si>
  <si>
    <t>• Desarrollar un foro anual  de sustentabilidad que permita un intercambio de experiencias que impulsen el desarrollo sustentable desde diversos sectores 
• Formalizar un evento anual para reconocer a particulares, asociaciones y empresas, que realicen acciones a favor de la sustentabilidad ambiental del municipio 
• Celebrar tres campañas ambientales anuales que involucren a la ciudadanía 
• Inscribir a diez instituciones educativas anualmente al programa y dar seguimiento a treinta instituciones educativas inscritas 
• Realizar un evento anual de certificación y recertificación de Bandera Ecológica de treinta instituciones educativas
• Impulsar la inscripción de 60 empresas para obtener el Distintivo Ambiental Municipal 
• Lograr que tres empresas obtengan el Distintivo Ambiental Municipal en la categoría oro</t>
  </si>
  <si>
    <t>P482</t>
  </si>
  <si>
    <t>NUMERO DE CAMPAÑAS IMPLEMENTADA PARA LA CORRECTA DISPOSICIÓN DE RESIDUOS</t>
  </si>
  <si>
    <t>SUMA DE CAMPAÑAS IMPLEMENTADAS</t>
  </si>
  <si>
    <t>NUMERO DE CONVOCATORIAS PARA EL RECONOCIMIENTO AL MÉRITO ECOLÓGICO</t>
  </si>
  <si>
    <t>SUMA DE CONVOCATORIAS REALIZADAS</t>
  </si>
  <si>
    <t>NUMERO DE EVENTOS DE PREMIACION A LAS EMPRESAS QUE ALCANZARON EL DISTINTIVO AMBIENTAL</t>
  </si>
  <si>
    <t>SUMA DE EVENTOS DE PREMIACION</t>
  </si>
  <si>
    <t>NUMERO DE FOROS DE CARÁCTER AMBIENTAL QUE IMPULSE EL DESARROLLO SUSTENTABLE</t>
  </si>
  <si>
    <t>SUMA DE FOROS REALIZADOS</t>
  </si>
  <si>
    <t>NUMERO DE INSTITUCIONES EDUCATIVAS CERTIFICADAS EN EL PROGRAMA DE BANDERA ECOLOGICA</t>
  </si>
  <si>
    <t>SUMA DE INSTITUCIONES EDUCATIVAS CERTIFICADAS</t>
  </si>
  <si>
    <t>NUMERO DE INSTITUCIONES EDUCATIVAS EN SEGUIMIENTO AL PROGRAMA DE BANDERA ECOLÓGICA</t>
  </si>
  <si>
    <t>SUMA DE INSTITUCIONES EDUCATIVAS EN SEGUIMIENTO</t>
  </si>
  <si>
    <t>E543</t>
  </si>
  <si>
    <t>NUMERO DE TONELADAS RECOLECTADAS POR REALIZAR ASEO PÚBLICO DE ÁREAS DE USO COMÚN A TRAVÉS DEL SERVICIO DE BARRIDO MANUAL</t>
  </si>
  <si>
    <t xml:space="preserve"> = TONELADAS DE BASURA RECOLECTADAS POR EL BARRIDO</t>
  </si>
  <si>
    <t>45.0000</t>
  </si>
  <si>
    <t>K051 INNOVACIÓN Y EMPRENDIMIENTO</t>
  </si>
  <si>
    <t>EJE 5. INNOVACIÓN Y BUENA GOBERNANZA</t>
  </si>
  <si>
    <t>Volver a establecer el nexo y confianza entre sociedad y gobierno es el principal reto de los gobiernos que quieren responder y solucionar los problemas más sentidos por la ciudadanía. Hoy la innovación gubernamental trabaja por establecer sencillos y eficientes mecanismos para reducir las desigualdades sociales, ampliar las oportunidades de desarrollo para todos los grupos sociales que integran nuestra sociedad y en apego irrestricto a la legalidad, garantizar la paz y seguridad de la ciudadanía. Hablar de buena gobernanza implica hablar de un gobierno cercano al ciudadano; que se enfoque en garantizar la dignidad de todas las personas; que obedeciendo a su vocación de servicio se conduzca de forma ética y eficaz, desarrollando iniciativas vanguardistas en pro del bien común.</t>
  </si>
  <si>
    <t>"Innovación al interior del gobierno y fomento de la innovación en el sector privado y social"</t>
  </si>
  <si>
    <t>Mejorar los servicios que recibe la ciudadanía mediante el fortalecimiento de la estructura organizacional de la Administración Municipal</t>
  </si>
  <si>
    <t>5.1 Innovación y emprendimiento</t>
  </si>
  <si>
    <t>• Actualizar el 100% de los requerimientos y trámites anuales en medios impresos y electrónicos 
• Modificar y actualizar el Reglamento de Gestión Ambiental del Municipio de León 
• Reducir el tiempo de respuesta en los avisos (poda, retiro de árboles secos y desplomados) de intervención al arbolado a 5 días hábiles 
• Reducir el tiempo de respuesta en los permisos (tala y trasplantes) de intervención al arbolado a 12 días hábiles 
• Reducir el tiempo de respuesta en la constancia ambiental a 15 días hábiles 
• Reducir el tiempo de respuesta en las modalidades de impacto ambiental a 30 días hábiles 
• Implementar un mecanismo de seguimiento de las solicitudes ingresadas, así como de las autorizaciones emitidas</t>
  </si>
  <si>
    <t>E458</t>
  </si>
  <si>
    <t>1.-INVENTARIO FISICO DE BIENES INMUEBLES PROPIEDAD MUNICIPAL 2.-CONTROL DE INFORMACION DIGITAL 3.-MEJORAMIENTO DE LA PRESICION DE INFORMACION TOPOGRAFICA</t>
  </si>
  <si>
    <t>SUPERFICIES PRECISAS / REVISION FISICA Y CAPTURA ELECTRONICA DE BIENES INMUEBLES</t>
  </si>
  <si>
    <t>1. INVENTARIO FISICO DE TODOS LOS BIENES MUEBLES (MOBILIARIO Y EQUIPO), 2. CONTROL DE RESGUARDOS INDIVIDUALES, 3. INVNETARIO DE BIENES INMUEBLES, 4. CONTROL DE ARCHIVOS MUERTOS Y CIRCULANTES, 5. LEVANTAMIENTOS FOTOGRAFICOS, 6. ETIQUETACION DE BIENES MUEBLES</t>
  </si>
  <si>
    <t>CANTIDAD DE BIENES / REVISION FISICA Y CAPTURA ELECTRONICA DE BIENES</t>
  </si>
  <si>
    <t>MANEJO DE LA BASE DE DATOS DEL PADRÓN DE PROVEEDORES REGISTRADOS POR LA DGRMYSG QUE SUMAN MÁS DE 3,000 A ESTA FECHA,POR MEDIO DE LA PÁGINA WEB DEL MUNICIPIO, PARA SU PUBLICACIÓN Y LAS CONVOCATORIAS A LAS QUE SE PUEDAN PROPONAR PARA OFRECER SUS COTIZACIONES</t>
  </si>
  <si>
    <t>PAGINA WEB DEL MUNICIPIO * 1/TOTAL DE REGISTROS</t>
  </si>
  <si>
    <t>MEJOR RENDIMIENTO AL OPERAR LOS SISTEMAS DE TALLER MECÁNICO, ASÍ COMO AGILIZAR LOS PROCESOS AL REDUCIR LOS TIEMPOS DE REPARACIÓN DE LAS UNIDADES.</t>
  </si>
  <si>
    <t xml:space="preserve"> = EQUIPAMIENTO ADQUIRIDO/EQUIPAMIENTO PROPUESTO</t>
  </si>
  <si>
    <t>UNA COMPRA AL AÑO</t>
  </si>
  <si>
    <t>4.0000</t>
  </si>
  <si>
    <t xml:space="preserve">onceptualizar,  diseñar  e  implementar  un  laboratorio  de  innovación  de  servicios  públicos  a  la ciudadanía, que funja como una instancia de diálogo y reflexión creativa para eficientar y generar soluciones a los diferentes tipos de relaciones que se establecen entre la ciudadanía y el gobierno.
Se  integrará  un  equipo  multidisciplinario  con  organizaciones  de  la  sociedad  civil,  academia, iniciativa privada y  funcionarios del gobierno municipal para plantear la resolución de problemas con un enfoque centrado en el ciudadano. </t>
  </si>
  <si>
    <t>• Diseñar  e  impartir  hasta  50  laboratorios  que  cuenten  con metodologías  para  desarrollar proyectos centrados en la atención a la ciudadanía  
• Capacitar y certificar hasta a 100 personas vulnerables en oficios digitales por año 
• Brindar asistencia de proyectos del programa “Retos Compartidos”</t>
  </si>
  <si>
    <t>3.8.3</t>
  </si>
  <si>
    <t>K544</t>
  </si>
  <si>
    <t>3210 DIRECCIÓN DE INNOVACIÓN</t>
  </si>
  <si>
    <t>Impulsar  el  desarrollo  de  proyectos  prioritarios  de  la  administración  pública  municipal  para generar, desarrollar y probar nuevas ideas con procesos concatenados e integrales, que incluyan las etapas de investigación de necesidades, visualización de soluciones, generación de prototipo, lanzamiento de modelo piloto, además del planteamiento, implementación y evaluzación de una política pública (análisis, solución, implementación, seguimiento y evaluación).</t>
  </si>
  <si>
    <t xml:space="preserve">• Implementar 13 procesos de análisis-solución-aplicación por año a programas y proyectos de la administración pública
• Realizar  50  sesiones  de  capacitación  en  metodologías,  diseño  de  servicios  y  de  toma  de decisiones
• Recopilar información y documentar hasta tres casos de estudio que sirvan para compartir experiencias y buenas prácticas </t>
  </si>
  <si>
    <t>K547</t>
  </si>
  <si>
    <t>K053 GOBIERNO ABIERTO</t>
  </si>
  <si>
    <t>"Sistemas que garanticen la transparencia, la participación ciudadana y la colaboración para la promoción de la eficiencia y la efectividad en el gobierno"</t>
  </si>
  <si>
    <t>Dar seguimiento a las estrategias del programa de gobierno con el objetivo de poder evaluar su cumplimiento, así como realizar un documento digital de consulta y análisis transparente y abierto para aumentar la confianza de la ciudadanía.</t>
  </si>
  <si>
    <t>5.3 Gobierno abierto</t>
  </si>
  <si>
    <t>• Determinar los mecanismos de coordinación con las dependencias municipales para lograr el cumplimiento de los objetivos planteados 
• Establecer un cronograma de seguimiento a las metas e indicadores por eje del Programa de Gobierno 
• Realizar evaluaciones permanentes al cumplimiento de las metas planteadas y verificar el logro de sus objetivos 
• Documentar las acciones, proyectos y programas que generen mayor impacto a la ciudadanía</t>
  </si>
  <si>
    <t>K317</t>
  </si>
  <si>
    <t>1198 DIRECCION DE ATENCION CIUDADANA</t>
  </si>
  <si>
    <t>PAGOS DE OBRA PUBLICA</t>
  </si>
  <si>
    <t>PRESUPUESTO EJERCIDO / NUMERO DE OBRAS</t>
  </si>
  <si>
    <t>1.5.1</t>
  </si>
  <si>
    <t>S652</t>
  </si>
  <si>
    <t>1310 TESORERIA MUNICIPAL</t>
  </si>
  <si>
    <t>PROVISIONES ECONÓMICAS (RENDIMIENTOS DEL RAMO 33)</t>
  </si>
  <si>
    <t>n/a</t>
  </si>
  <si>
    <t>SEGUIMIENTO A ADECUACIÓN EN PLAZA DE LA CIUDADANÍA GRISELDA ÁLVAREZ POR PARTE DE LA DIRECCIÓN GENERAL DE OBRA PÚBLICA, YA QUE ELLOS SON LOS QUE EJECUTAN EL RECURSO.</t>
  </si>
  <si>
    <t>S318</t>
  </si>
  <si>
    <t>1312 DIRECCION GENERAL DE GESTION, ADMINISTRACION Y ENLACE GUBERNAMENTAL</t>
  </si>
  <si>
    <t>LIQUIDACIÓN DE CONTRATO SUSCRITO POR LA DGOP DE LA ADECUACIONES EN PLAZA DE LA CIUDADANÍA GRISELDA ÁLVAREZ</t>
  </si>
  <si>
    <t>TOTAL MONTO DEL CONTRATO/TOTAL MONTO PAGADO</t>
  </si>
  <si>
    <t>Desarrollar un modelo de atención integral que responda a las necesidades y demandas de la ciudadanía. La Dirección de Atención Ciudadana tendrá que crear los mecanismos y canales apropiados de comunicación con la ciudadanía, tanto a través de medios informáticos como de contacto directo con la población, así como establecer los vínculos con las dependencias que tengan las atribuciones para resolver los asuntos y problemas ciudadanos.</t>
  </si>
  <si>
    <t>Realizar e implementar las siguientes estrategias: o Módulos de Información o Programa de atención ciudadana “Vía Directa” o Sábado en tú Comunidad o 072 o Medios de Comunicación y Redes sociales o Buzón Digital o Página Web o Chat Interactivo o App León o Trámites y Servicios Digitales</t>
  </si>
  <si>
    <t>E407</t>
  </si>
  <si>
    <t>1410 CONTRALORIA MUNICIPAL</t>
  </si>
  <si>
    <t>NÚMERO DE ETAPAS DEL MODELO INTEGRAL DE LA GESTIÓN PÚBLICA IMPLEMENTADAS</t>
  </si>
  <si>
    <t>Suma de Etapas implementadas</t>
  </si>
  <si>
    <t>P489</t>
  </si>
  <si>
    <t>1710 DIRECCION GENERAL DE DESARROLLO INSTITUCIONAL</t>
  </si>
  <si>
    <t>PORCENTAJE DE ACCIONES DE PROYECTOS Y PROGRAMAS CON MAYOR IMPACTO A LA CIUDADANÍA DOCUMENTADOS DIGITALMENTE.</t>
  </si>
  <si>
    <t xml:space="preserve"> = (NUMRO DE ACCIONES DOCUMENTADAS/total DE ACCIONES EN proyectos Y PROGRAMAS)*100</t>
  </si>
  <si>
    <t>Instrumentar acciones de seguimiento que permitan evaluar el cumplimiento de los objetivos, políticas, estrategias, programas y proyectos que derivan de los tres instrumentos de planeación del municipio, de conformidad con la Ley Orgánica Municipal para el Estado de Guanajuato: • Plan Municipal de Desarrollo • Programa Municipal de Desarrollo Urbano y Ordenamiento Ecológico Territorial • Programa Municipal de Gobierno y Programas derivados</t>
  </si>
  <si>
    <t>• Crear el Sistema de Indicadores Estratégicos, para que durante el trienio se establezcan las bases para la evaluación del PMD 2040 
• Elaborar tres informes anuales del PMDUOET 
• Crear el Sistema de Indicadores Estratégicos que establezcan las bases para evaluar y dar seguimiento al Programa de Gobierno</t>
  </si>
  <si>
    <t>P445</t>
  </si>
  <si>
    <t>PENDIENTE POR DEFINIR</t>
  </si>
  <si>
    <t>Generar información estadística, geográfica y documental basada en normas técnicas para obtener información confiable y de calidad, para la toma de decisiones, así como para darle seguimiento a programas, proyectos y acciones.</t>
  </si>
  <si>
    <t>• Crear una comisión municipal para la generación, homologación y uso de la información 
• Realizar la investigación, redacción y establecimiento de normas técnicas 
• Establecer los enlaces técnicos institucionales que coordinen la generación de información en cada instancia 
• Desarrollar una matriz de indicadores básicos 
• Capacitar al personal operativo para la generación y alimentación de la matriz de indicadores básicos 
• Generar información con base en las normas acordadas y establecidas 
• Establecer las herramientas tecnológicas necesarias para la generación y almacenamiento de la información generada por las diferentes instancias 
• Desarrollar una plataforma para consulta de la ciudadanía</t>
  </si>
  <si>
    <t>P517</t>
  </si>
  <si>
    <t>PORCENTAJE DE AVANCE DEL DESARROLLO DEL DOCUMENTO CON PROPUESTA DE LINEAMIENTOS, POLÍTICAS Y NORMAS TÉCNICAS DEL FUNCIONAMIENTO DE LA COMISIÓN MUNICIPAL PARA LA GENERACIÓN, HOMOLOGACIÓN Y USO DE LA INFORMACIÓN</t>
  </si>
  <si>
    <t>PORCENTAJE DE AVANCE EN EL DESARROLLO DE LA PLATAFORMA</t>
  </si>
  <si>
    <t>P444</t>
  </si>
  <si>
    <t>150 SPOTS EN RADIO</t>
  </si>
  <si>
    <t>250,000 IMPACTOS EN EL EJERCICIO 2016 EN FACEBOOCK</t>
  </si>
  <si>
    <t>E135</t>
  </si>
  <si>
    <t>NUMERO DE AUDITORIAS INDIVIDUALES REALIZADAS</t>
  </si>
  <si>
    <t xml:space="preserve"> = Suma auditorias individuales realizadas</t>
  </si>
  <si>
    <t>NÚMERO DE AUDITORIAS PREVENTIVAS REALIZADAS</t>
  </si>
  <si>
    <t xml:space="preserve"> = Suma Auditorias preventivas realizadas</t>
  </si>
  <si>
    <t>NÚMERO DE REPORTES TRIMESTRALES DE AVANCES DE METAS Y OBJETIVOS REVISADOS</t>
  </si>
  <si>
    <t xml:space="preserve"> = Suma de Reportes trimestrales revisados</t>
  </si>
  <si>
    <t>NÚMERO DE DECLARACIONES PATRIMONIALES PRESENTADAS</t>
  </si>
  <si>
    <t xml:space="preserve"> = Suma de Declaraciones patrimoniales presentadas</t>
  </si>
  <si>
    <t>NUMERO DE VERIFICACIONES PATRIMONIALES REALIZADAS</t>
  </si>
  <si>
    <t xml:space="preserve"> = Suma de Verificaciones patrimoniales realizadas</t>
  </si>
  <si>
    <t>PORCENTAJE DE PROCEDIMIENTOS DE RESPONSABILIDAD ADMINISTRATIVA INSTAURADOS</t>
  </si>
  <si>
    <t xml:space="preserve"> = (Número de intervenciones sustanciadas/número de intervenciones procedentes)*100</t>
  </si>
  <si>
    <t>PORCENTAJE DE PROCESOS DE ADQUISICIONES, ENAJENACIONES, ARRENDAMIENTO Y CONTRATACIÓN DE SERVICIOS ATENDIDOS</t>
  </si>
  <si>
    <t xml:space="preserve"> = (Número de intervenciones realizadas/número de intervenciones requeridas)*100</t>
  </si>
  <si>
    <t>NÚMERO DE AUDITORÍAS DE OBRA PÚBLICA NOTIFICADAS</t>
  </si>
  <si>
    <t xml:space="preserve"> = Suma de Auditorías notificadas</t>
  </si>
  <si>
    <t>PORCENTAJE DE PROCESOS DE OBRA PÚBLICA ATENDIDOS</t>
  </si>
  <si>
    <t xml:space="preserve"> = (Número de actos y/o eventos atendidos/número de invitaciones recibidas)*100</t>
  </si>
  <si>
    <t>NÚMERO DE AUDITORES SOCIALES</t>
  </si>
  <si>
    <t xml:space="preserve"> = Suma de Auditores sociales nombrados</t>
  </si>
  <si>
    <t>NÚMERO DE CÓMITES DE COLONOS DE OBRA PÚBLICA CONSTITUIDOS</t>
  </si>
  <si>
    <t xml:space="preserve"> = Suma de Cómites de colonos constituidos</t>
  </si>
  <si>
    <t>NÚMERO DE CONTRALORES CIUDADANOS NOMBRADOS</t>
  </si>
  <si>
    <t xml:space="preserve"> = Suma de Contralores ciudadanos nombrados</t>
  </si>
  <si>
    <t>NÚMERO DE QUEJAS, DENUNCIAS Y SUGERENCIAS ATENDIDAS</t>
  </si>
  <si>
    <t xml:space="preserve"> = Sum de Quejas, Denuncias y Sugerencias Atendidas</t>
  </si>
  <si>
    <t>NÚMERO DE AUDITORÍAS FINANCIERAS Y DE CUMPLIMIENTO INICIADAS</t>
  </si>
  <si>
    <t xml:space="preserve"> = Suma de Auditorias Financieras y de Cumplimiento Iniciadas</t>
  </si>
  <si>
    <t>NÚMERO DE ESTADOS FINANCIEROS ANALIZADOS</t>
  </si>
  <si>
    <t xml:space="preserve"> = Suma de Estados Financieros Analizados</t>
  </si>
  <si>
    <t>PORCENTAJE DE PROCESOS DE ENTREGA-RECEPCIÓN ATENDIDOS</t>
  </si>
  <si>
    <t xml:space="preserve"> = (Número de actas de entrega-recepción realizadas/Número de oficios de intervención recibidos)*100</t>
  </si>
  <si>
    <t>E126</t>
  </si>
  <si>
    <t>1311 DIRECCION GENERAL DE EGRESOS</t>
  </si>
  <si>
    <t>1.- NUMERO DE ESTADOS FINANCIEROS PROGRAMÁTICOS ELABORADOS.</t>
  </si>
  <si>
    <t>=REGISTRO CONTABLE+INTEGRACION DE INFORMACION</t>
  </si>
  <si>
    <t>2.- NÚMERO DE INTEGRACIONES DE CUENTA PÚBLICA</t>
  </si>
  <si>
    <t xml:space="preserve"> =  SUMATORIA (CUENTAS PUBLICAS DE LAS DEPENDENCIAS + INTEGRACION DE INFORMACION)*4 (TRIMESTRES)</t>
  </si>
  <si>
    <t>3.- PORCENTAJE DE DEPURACIÓN DE LAS CUENTAS CONTABLES</t>
  </si>
  <si>
    <t>= (SALDO CUENTAS DE INGRESO/SALDO EN ESTADOS BANCARIOS) * 100</t>
  </si>
  <si>
    <t>4. NÚMERO DE DECLARACIONES DE RETENCIÓN DE IMPUESTOS</t>
  </si>
  <si>
    <t xml:space="preserve"> = SUMATORIA (RETENCIONES/REGISTROS CONTABLES)</t>
  </si>
  <si>
    <t>5. NÚMERO DE DECLARACIONES DE RECURSOS RAMO 33 Y PROGRAMAS FEDERALES EN LA PLATAFORMA DE LA SHCP</t>
  </si>
  <si>
    <t xml:space="preserve"> = SUMATORIA (REGISTRO CONTABLE/EJERCICIO DE RECURSOS PÚBLICOS)* 4 (TRIMESTRES)</t>
  </si>
  <si>
    <t>1.- NÚMERO DE PROYECTO DE PRESUPUESTO DE EGRESOS DEL MUNICIPIO 2017</t>
  </si>
  <si>
    <t xml:space="preserve"> = AR/TD</t>
  </si>
  <si>
    <t>1.- PORCENTAJE DE PAGOS APLICADOS Y VALIDADOS</t>
  </si>
  <si>
    <t xml:space="preserve"> = SOLICITUDES DE PAGO REVISADAS</t>
  </si>
  <si>
    <t>2.- PORCENTAJE DE PAGOS PROCESADOS PRESUPUESTALMENTE.</t>
  </si>
  <si>
    <t xml:space="preserve"> = (TOTAL DE PAGOS PROCESADOS/TOTAL DE PAGOS REALIZADOS)*100</t>
  </si>
  <si>
    <t>2.- PORCENTAJE DE RECURSOS INVERTIDOS</t>
  </si>
  <si>
    <t xml:space="preserve"> = INGRESOS MUNICIPALES/INVERSIONES BANCARIAS</t>
  </si>
  <si>
    <t>3. NÚMERO DE CAPACITACIONES EN CAPTURA DE SOLICITUDES DE PAGO  Y CONTRATOS.</t>
  </si>
  <si>
    <t xml:space="preserve"> = SUMATORIA NUMERO DE CAPACITACIONES PROGRAMADAS</t>
  </si>
  <si>
    <t>3.- PORCENTAJE DE MINISTRACIONES MENSUALES REGISTRADAS</t>
  </si>
  <si>
    <t xml:space="preserve"> = PARTICIPACIONES FEDERALES + INGRESO EN CAJAS DE TESORERIA</t>
  </si>
  <si>
    <t>4.- NÚMERO DE AVISOS IMPORTANTES SOBRE PORTAL DE INTERNET A PROVEEDORES</t>
  </si>
  <si>
    <t xml:space="preserve"> = ENVIO DE AVISO/DEPENDENCIAS</t>
  </si>
  <si>
    <t>4.- NÚMERO DE MODIFICACIONES PRESUPUESTALES</t>
  </si>
  <si>
    <t xml:space="preserve"> = SUMATORIA NUMERO DE MODIFICACIONES PRESUPUESTALES CERTIFICADAS</t>
  </si>
  <si>
    <t>1.- CUMPLIMIENTO A LA FISCALIZACIÓN DE LA CUENTA PÚBLICA Y A LAS AUDITORIAS</t>
  </si>
  <si>
    <t>=AUDITORIAS REALIZADAS + OBSERVACIONES</t>
  </si>
  <si>
    <t>• Determinar los mecanismos de coordinación con las dependencias municipales para lograr el cumplimiento de los objetivos planteados
• Establecer un cronograma de seguimiento a las metas e indicadores por eje del Programa de Gobierno 
• Realizar evaluaciones permanentes al cumplimiento de las metas planteadas y verificar el logro de sus objetivos 
• Documentar las acciones, proyectos y programas que generen mayor impacto a la ciudadanía</t>
  </si>
  <si>
    <t>E129</t>
  </si>
  <si>
    <t>1314 DIRECCION GENERAL DE INGRESOS</t>
  </si>
  <si>
    <t>120,000 AVALÚOS</t>
  </si>
  <si>
    <t>(NÚMERO DE AVALUOS REALIZADOS/NÚMERO DE AVALUOS PROPUESTOS)*100</t>
  </si>
  <si>
    <t>ACLARACIONES RECIBIDAS</t>
  </si>
  <si>
    <t>(NÚMERO DE SOLICITUDES RECIBIDAS EN VENTANILLA/NÚMERO TOTAL DE ACLARACIONES REALIZADAS)*100</t>
  </si>
  <si>
    <t>ACTUALIZACIÓN DE REGISTROS EN CARTOGRAFIA</t>
  </si>
  <si>
    <t>(NÚMERO DE PREDIOS DIGITALIZADOS/NÚMERO DE PREDIOS PROPUESTOS)*100</t>
  </si>
  <si>
    <t>AVALUOS FISCALES AUTORIZADOS</t>
  </si>
  <si>
    <t>(NÚMERO DE AVALÚOS RECIBIDOS/NÚMERO DE AVALUOS REVISADOS)*100</t>
  </si>
  <si>
    <t>AVALÚOS REALIZADOS POR LICENCIA DE TERMINACIONES DE OBRA.</t>
  </si>
  <si>
    <t>(NÚMERO DE LICENCIAS RECIBIDAS/NÚMERO DE AVALUOS REALIZADOS)*100</t>
  </si>
  <si>
    <t>DOCUMENTOS</t>
  </si>
  <si>
    <t>ESTADOS DE CUENTA DE PREDIAL EMITIDOS</t>
  </si>
  <si>
    <t>(NÚMERO DE ESTADOS DE CUENTA ENTREGADOS/NÚMERO DE ESTADOS DE CUENTA EMITIDOS)*100</t>
  </si>
  <si>
    <t>NÚMERO DE MÓDULOS</t>
  </si>
  <si>
    <t>NÚMERO DE MÓDULOS APERTURADOS</t>
  </si>
  <si>
    <t>PORCENTAJE DE DOCUMENTOS EN RESGUARDO.</t>
  </si>
  <si>
    <t>(NÚMERO DE DOCUMENTOS EN RESGUARDO/NÚMERO DE DOCUMENTOS ENTREGADOS)*100</t>
  </si>
  <si>
    <t>PORCENTAJE DE PAGOS DERIVADOS DE LOS IMPUESTOS, DERECHOS, CONTRIBUCIONES, PRODUCTOS Y APROVECHAMIENTOS.</t>
  </si>
  <si>
    <t>(PAGOS RECIBIDOS/NÚMERO DE RECIBOS ENTREGADOS) *100</t>
  </si>
  <si>
    <t>PORCENTAJE DE RECIBOS GENERADOS</t>
  </si>
  <si>
    <t>(NÚMERO DE RECIBOS GENERADOS/NÚMERO DE RECIBOS PAGADOS)*100</t>
  </si>
  <si>
    <t>PORCENTAJE DE REZAGO DE CRÉDITOS FISCALES.</t>
  </si>
  <si>
    <t>(NÚMERO DE CRÉDITOS FISCALES CON PROCEDIMIENTO ADMINISTRATIVO DE EJECUCIÓN P.A.E./NÚMERO DE CRÉDITOS FISCALES RECIBIDOS)*100</t>
  </si>
  <si>
    <t>PORCENTAJE LIQUIDACIÓN DEL IMPUESTO</t>
  </si>
  <si>
    <t>(INGRESOS RECAUDADOS/INGRESOS PRONOSTICADOS)*100</t>
  </si>
  <si>
    <t>PORCENTAJE LIQUIDACIONES GENERADAS</t>
  </si>
  <si>
    <t>(NÚMERO DE LIQUIDACIONES GENERADAS/NÚMERO DE LIQUIDACIONES PAGADAS)*100</t>
  </si>
  <si>
    <t>RECUPERAR EL 30% DE CRÉDITOS POR IMPUESTO PREDIAL MAYORES $30,000.00</t>
  </si>
  <si>
    <t>(NÚMERO DE CRÉDITOS RECUPERADOS CON PROCEDIMIENTO ADMINISTRATIVO DE EJECUCIÓN/NÚMERO DE CRÉDITOS CON PROCEDIMIENTO ADMINISTRATIVO DE EJECUCIÓN) *100</t>
  </si>
  <si>
    <t>RECUPERAR EL 35% DE MULTAS MUNICIPALES MAYORES $5,000.00</t>
  </si>
  <si>
    <t>(NÚMERO DE CRÉDITOS RECUPERADOS CON PROCEDIMIENTO ADMINISTRATIVO DE EJECUCIÓN/NÚMERO DE CRÉDITOS CON PROCEDIMIENTO ADMINISTRATIVO DE EJECUCIÓN)*100</t>
  </si>
  <si>
    <t>TRÁMITES REALIZADOS</t>
  </si>
  <si>
    <t>(NÚMERO DE TRÁMITES REALIZADOS/NÚMERO DE TRÁMITES RECIBIDOS)*100</t>
  </si>
  <si>
    <t>E130</t>
  </si>
  <si>
    <t>TOTAL DE CAPACITACIONES EN MATERIA DE POLITICAS DE SMM Y CUIDADOS DEL VEHICULO.</t>
  </si>
  <si>
    <t>=HORAS CAPACITACION PROGRAMAS - HORAS CAPACITACION IMPARTIDAS</t>
  </si>
  <si>
    <t>PORCENTAJE DE ATENCIÓN A LAS SOLICITUDES DE COMPRA DE BIENES</t>
  </si>
  <si>
    <t>=  ( SOLICITUDES DE COMPRA ATENDIDAS / SOLICITUDES DE COMPRA RECIBIDAS)*1</t>
  </si>
  <si>
    <t>PORCENTAJE DE INMUEBLES CON DOCUMENTO QUE ACREDITE LA PROPIEDAD.</t>
  </si>
  <si>
    <t>=(NÚMERO DE INMUEBLES REGULARIZADOS EN EL EJERICIO FISCAL / NÚMERO TOTAL DE INMUEBLES IRREGULARES) X 100</t>
  </si>
  <si>
    <t>PORCENTAJE DE PETICIONES CON RESPECTO A LOS BIENES INMUEBLES PROPIEDAD MUNICIPAL</t>
  </si>
  <si>
    <t>=(NÚMERO DE PETICIONES ATENDIDAS / NÚMERO DE PETICIONES NO ATENDIDAS) X 100</t>
  </si>
  <si>
    <t>REPORTE DEL PLAN ANUAL DE CONTROL PATRIMONIAL 2016, EN APEGO A LOS LINEAMIENTOS GENERALES EN MATERIA DE RACIONALIDAD, AUSTERIDAD Y DISCIPLINA PRESUPUESTAL PARA EL EJERCICIO FISCAL 2016</t>
  </si>
  <si>
    <t>REPORTE DEL PLAN ANUAL DE CONTROL PATRIMONIAL 2016*100/12 REPORTES DEL PLAN ANUAL DE CONTROL PATRIMONIAL</t>
  </si>
  <si>
    <t>REPORTE DEL PLAN ANUAL DE SERVICIOS GENERALES 2016.EN APEGO A OS LINEAMIENTOS GENERALES EN MATERIA DE RACIONALIDAD, AUSTERIDAD Y DISCIPLINA PRESUPUESTAL PARA EL EJERCICIO FISCAL 2016.</t>
  </si>
  <si>
    <t>=(NUMERO DE SOLICITUDES O FOLIOS ATENDIDOS )+(NUMERO DE SOLICITUDES O FOLIOS RECHAZADOS)</t>
  </si>
  <si>
    <t>TOTAL DE MANTENIMIENTOS REALIZADOS AL PARQUE VEHICULAR DEL MUNICIPIO.</t>
  </si>
  <si>
    <t>=(ENTRADAS DE VEHICULOS- SALIDAS DE VEHICULOS)</t>
  </si>
  <si>
    <t>M131</t>
  </si>
  <si>
    <t>1316 DIRECCIÓN GENERAL DE INVERSIÓN PÚBLICA</t>
  </si>
  <si>
    <t>2. TOTAL DE MODIFICACIONES AL PRESUPUESTO DE INVERSIÓN REALIZADAS EN EL EJERCICIO FISCAL 2016</t>
  </si>
  <si>
    <t>? SUMATORIA DE MODIFICACIONES PRESUPUESTALES REALIZADAS</t>
  </si>
  <si>
    <t>3. TOTAL DE REPORTES DE EFICIENCIA PRESUPUESTAL REALIZADOS PARA DAR SEGUIMIENTO AL PROGRAMA DE INVERSIÓN MUNICIPAL</t>
  </si>
  <si>
    <t>SUMATORIA DE REPORTES DE EFICIENCIA PRESUPUESTAL REALIZADOS</t>
  </si>
  <si>
    <t>4. TOTAL DE PROYECTOS CONCURRENTES AUTORIZADOS EN EL PROCESO DE GESTIÓN DE RECURSOS</t>
  </si>
  <si>
    <t>? SUMATORIA DE PROYECTOS CONCURRENTES AUTORIZADOS</t>
  </si>
  <si>
    <t>5. TOTAL DE ASESORÍAS EN GESTIÓN DE RECURSOS REALIZADAS CON DEPENDENCIAS MUNICIPALES</t>
  </si>
  <si>
    <t>? SUMATORIA DE ASESORÍAS EN GESTIÓN DE RECURSOS REALIZADAS CON DEPENDENCIAS MUNICIPALES</t>
  </si>
  <si>
    <t>S100</t>
  </si>
  <si>
    <t>1009 PRESIDENTE MUNICIPAL</t>
  </si>
  <si>
    <t>PENDIENTE DE CAPTURACCC</t>
  </si>
  <si>
    <t>PENDIENTE DE CAPTURA</t>
  </si>
  <si>
    <t>S104</t>
  </si>
  <si>
    <t>1195 DESPACHO DEL PRESIDENTE MUNICIPAL</t>
  </si>
  <si>
    <t>CARTILLAS ENTREGADAS</t>
  </si>
  <si>
    <t xml:space="preserve"> = TSTR/TCE</t>
  </si>
  <si>
    <t>NÚMERO DE PROCESOS</t>
  </si>
  <si>
    <t xml:space="preserve"> = NP/NPS</t>
  </si>
  <si>
    <t>NÚMERO DE ESTRATEGIAS REALIZADAS</t>
  </si>
  <si>
    <t xml:space="preserve"> = NER/ICC</t>
  </si>
  <si>
    <t>S105</t>
  </si>
  <si>
    <t>1196 DIRECCION DE AGENDA Y EVENTOS</t>
  </si>
  <si>
    <t>PORCENTAJE DE ASISTENCIA PÚBLICA DEL C. PRESIDENTE MUNICIPAL</t>
  </si>
  <si>
    <t xml:space="preserve"> = ( ER*8.3333)/EA</t>
  </si>
  <si>
    <t>E106</t>
  </si>
  <si>
    <t>1197 DIRECCION ADMINISTRATIVA Y GESTION SOCIAL</t>
  </si>
  <si>
    <t>1.- RECEPCIÓN DE LAS SOLICITUDES DE APOYO PARA LAS ASOCIACIONES E INSTITUCIONES SIN FINES DE LUCRO. 2.- SEGUIMIENTO Y ANÁLISIS DE LAS SOLICITUDES DE APOYO DE LAS ASOCIACIONES E INSTITUCIONES. 3.- OTORGAR LOS APOYOS AUTORIZADOS.</t>
  </si>
  <si>
    <t>= PRESUPUESTO MENSUAL / NÚMERO DE APOYOS OTORGADOS.</t>
  </si>
  <si>
    <t>1.- RECEPCIÓN DE SOLICITUDES QUE AMPAREN EJERCER EL PRESUPUESTO. 2.- ANÁLISIS Y SEGUIMIENTO A LAS PETICIONES DE RECURSO PARA EJERCER EL PRESUPUESTO. 3.- AFECTACIÓN AL PRESUPUESTO. 10/09/13 GESTIÓN CAPTURA</t>
  </si>
  <si>
    <t>= (PRESUPUESTO MENSUAL / NÚMERO DE APOYOS OTORGADOS) *100</t>
  </si>
  <si>
    <t>ATENDER AL CIUDADANO QUE SOLICITE AYUDA, YA SEA EN ESPECIE O EN FORMA ECONÓMICA.</t>
  </si>
  <si>
    <t>=NÚMERO DE PERSONAS ATENDIDAS / NÚMERO DE PERSONAS CALANIZADAS</t>
  </si>
  <si>
    <t>S107</t>
  </si>
  <si>
    <t>PORCENTAJE DE APOYOS OTORGADOS A PERSONAS</t>
  </si>
  <si>
    <t xml:space="preserve"> = A/B</t>
  </si>
  <si>
    <t>PORCENTAJE DE ATENCIÓNES A TRAVÉS DEL SERVITEL 072</t>
  </si>
  <si>
    <t>S108</t>
  </si>
  <si>
    <t>1199 PRESUPUESTO PARTICIPATIVO</t>
  </si>
  <si>
    <t>GRUPOS DE DIÁLOGO</t>
  </si>
  <si>
    <t>MEDIANTE LOS GRUPOS DE DIÁLOGO REALIZADOS POR LA DIRECCIÓN DE PRESUPUESTO PARTICIPATIVO.</t>
  </si>
  <si>
    <t>G119</t>
  </si>
  <si>
    <t>1214 DIRECCION DE FUNCION EDILICIA Y NORMATIVA</t>
  </si>
  <si>
    <t>NUMERO DE ACCIONES ANUALES PARA REVISIÓN Y ACTUALIZACIÓN DEL MARCO NORMATIVO</t>
  </si>
  <si>
    <t xml:space="preserve"> = SUMA DE LAS ACCIONES REALIZADAS</t>
  </si>
  <si>
    <t>NUMERO DE DICTÁMENES ELABORADOS PARA COMISIONES DE REGIDORES</t>
  </si>
  <si>
    <t xml:space="preserve"> = SUMA DE DICTÁMENES EMITIDOS</t>
  </si>
  <si>
    <t>NÚMERO DE INICIATIVAS DE REFORMA A LA LEGISLACIÓN ESTATAL PROPUESTAS AL H. AYUNTAMIENTO ANUALMENTE</t>
  </si>
  <si>
    <t xml:space="preserve"> = SUMA DE INICIATIVAS PROPUESTAS</t>
  </si>
  <si>
    <t>PORCENTAJE DE NOTIFICACIONES DE PUBLICACIONES OFICIALES REALIZADAS</t>
  </si>
  <si>
    <t xml:space="preserve"> = (NÚMERO DE NOTIFICACIONES DE PUBLICACIONES  OFICIALES  REALIZADAS / NÚMERO DE PUBLICACIONES OFICIALES  EMITIDAS)*100</t>
  </si>
  <si>
    <t>PORCENTAJE DE OPINIONES EMITIDAS AL H. AYUNTAMIENTO DE INICIATIVAS DE LEYES ESTATALES</t>
  </si>
  <si>
    <t xml:space="preserve"> = (OPINIÓN / META PROGRAMADA)100%</t>
  </si>
  <si>
    <t>• Determinar los mecanismos de coordinación con las dependencias municipales para lograr el cumplimiento de los objetivos planteados
• Establecer un cronograma de seguimiento a las metas e indicadores por eje del Programa de Gobierno 
• Realizar evaluaciones permanentes al cumplimiento de las metas planteadas y verificar el logro de sus objetivos 
• Documentar las acciones, proyectos y programas que generen mayor impacto a la ciudadanía}</t>
  </si>
  <si>
    <t>E125</t>
  </si>
  <si>
    <t>BRINDAR ASESORÍA JURÍDICA A LAS ÁREAS DE LA TESORERÍA MUNICIPAL Y A LAS DEPENDENCIAS MUNICIPALES O ENTIDADES QUE LO SOLICITEN</t>
  </si>
  <si>
    <t>ASESORÍAS RECIBIDAS/ASESORÍAS ATENDIDAS</t>
  </si>
  <si>
    <t>CUMPLIMIENTO DE LA AUTORIZACIÓN DE LOS LINEAMIENTOS GENERALES EN MATERIA DE RACIONALIDAD, AUSTERIDAD Y DISCIPLINA PRESUPUESTAL</t>
  </si>
  <si>
    <t>LINEAMIENTOS GENERALES EN MATERIA DE RACIONALIDAD, AUSTERIDAD Y DISCIPLINA PRESUPUESTAL</t>
  </si>
  <si>
    <t>CUMPLIMIENTO EN LA PRESENTACIÓN DE LOS ESTADOS FINANCIEROS AL H. AYUNTAMIENTO</t>
  </si>
  <si>
    <t>ESTADO FINANCIERO PRESENTADO MENSUAL</t>
  </si>
  <si>
    <t>CUMPLIMIENTO EN LA PRESENTACIÓN DEL ANTEPROYECTO DE EGRESOS Y PRONÓSTICO DE INGRESOS AL H. AYUNTAMIENTO.</t>
  </si>
  <si>
    <t>ANTEPROYECTO DE EGRESOS Y PRONÓSTICO DE INGRESOS</t>
  </si>
  <si>
    <t>CUMPLIMIENTO EN LA PRESENTACIÓN DEL ANTEPROYECTO DE PRESUPUESTO DE INVERSIÓN PÚBLICA.</t>
  </si>
  <si>
    <t>ANTEPROYECTO DE PRESUPUESTO DE INVERSIÓN PÚBLICA</t>
  </si>
  <si>
    <t>E127</t>
  </si>
  <si>
    <t>ASISTIR A LAS REUNIONES COMO REPRESENTANTE DE LA TESORERÍA MUNICIPAL CON LAS DEPENDENCIAS MUNICIPALES O ENTIDADES</t>
  </si>
  <si>
    <t xml:space="preserve"> = NUMERO DE REUNIONES CONVOCADAS/NUMERO DE REUNIONES ATENDIDAS</t>
  </si>
  <si>
    <t>COORDINAR E INTEGRAR EL AVANCE DE LOS OBJETIVOS (POA) DE LA TESORERÍA MUNICIPA</t>
  </si>
  <si>
    <t xml:space="preserve"> = (REPORTES RECIBIDOS/REPORTES ENTREGADOS)/12</t>
  </si>
  <si>
    <t>ELABORACIÓN DE ENCUESTAS DE SATISFACCIÓN REALIZADAS A LA CIUDADANÍA.</t>
  </si>
  <si>
    <t xml:space="preserve"> = PROMEDIO GENERAL DE CADA CENTRO DE ATENCIÓN/ NUMERO DE OFICINAS (7)</t>
  </si>
  <si>
    <t>IMPLEMENTAR 3 MEJORAS EN EL EJERCICIO EN CUANTO A LOS PROCEDIMIENTOS ADMINISTRATIVOS DE ATENCIÓN.</t>
  </si>
  <si>
    <t xml:space="preserve"> = 3 MEJORAS * 33.33</t>
  </si>
  <si>
    <t xml:space="preserve">Dar seguimiento a las estrategias del programa de gobierno con el objetivo de poder evaluar su cumplimiento, así como realizar un documento digital de consulta y análisis </t>
  </si>
  <si>
    <t>F160</t>
  </si>
  <si>
    <t>NUMERO DE ACTIVIDADES DESARROLLADAS  DELEGADOS CON ACCIONES  FAVORABLES</t>
  </si>
  <si>
    <t xml:space="preserve"> = TOTAL DE INFORMES PROPUESTOS- NUMERO DE INFORMES  ENTREGADOS</t>
  </si>
  <si>
    <t>NUMERO  DE APOYOS  OTORGADOS  PARA ATENDER PERSONAS EN SITUACION VULNERABLE</t>
  </si>
  <si>
    <t xml:space="preserve"> = TOTAL APOYOS PRESUPUESTADOS-APOYOS SOCIALES OTORGADOS</t>
  </si>
  <si>
    <t>S210</t>
  </si>
  <si>
    <t>2810 EGRESO APLICABLE A DIVERSAS DEPENDENCIAS</t>
  </si>
  <si>
    <t>EGRESOS APLICABLES A DIVERSAS DEPENDENCIAS</t>
  </si>
  <si>
    <t>SIN MEDIDA</t>
  </si>
  <si>
    <t>4.1.1</t>
  </si>
  <si>
    <t>E220</t>
  </si>
  <si>
    <t>3010 DEUDA PÚBLICA MUNICIPAL</t>
  </si>
  <si>
    <t>INDICADOR SEÑALADO EN LA UR 1311</t>
  </si>
  <si>
    <t>INDICADOR EN UR 1311</t>
  </si>
  <si>
    <t xml:space="preserve">Dar  seguimiento a las estrategias del programa de gobierno con el objetivo de poder evaluar  su cumplimiento,    así  como  realizar  un  documento  digital  de  consulta  y  análisis  transparente  y abierto para  aumentar la confianza de la ciudadanía. </t>
  </si>
  <si>
    <t xml:space="preserve">• Determinar los mecanismos de coordinación con las dependencias municipales para lograr el cumplimiento de los objetivos planteados 
• Establecer un cronograma de seguimiento a las metas e indicadores por eje del Programa de Gobierno
• Realizar evaluaciones permanentes al cumplimiento de las metas planteadas y verificar el logro de sus objetivos 
• Documentar  las  acciones,  proyectos  y  programas  que  generen  mayor  impacto  a  la ciudadanía  </t>
  </si>
  <si>
    <t>1.8.4</t>
  </si>
  <si>
    <t>E225</t>
  </si>
  <si>
    <t>4010 UNIDAD DE ACCESO A LA INFORMACION PUBLICA</t>
  </si>
  <si>
    <t>1.- PORCENTAJE DE ACTUALIZACIÓN DE INFORMACIÓN PÚBLICA DE OFICIO RECIBIDA EN LA UNIDAD.</t>
  </si>
  <si>
    <t>(IPA/IPR)*100</t>
  </si>
  <si>
    <t>10- NÚMERO DE CAPACITACIONES A SERVIDORES PÚBLICOS REALIZADAS</t>
  </si>
  <si>
    <t>NCR</t>
  </si>
  <si>
    <t>2.- PORCENTAJE DE SOLICITUDES DE INFORMACIÓN ATENDIDAS EN 08 O MENOS DÍAS HÁBILES.</t>
  </si>
  <si>
    <t>(SIA/SIFP)*100</t>
  </si>
  <si>
    <t>4.- PORCENTAJE DE ACTUALIZACIÓN DEL REGISTRO ESTATAL DE PROTECCIÓN DE DATOS PERSONALES RESPECTO DE LOS ARCHIVOS MUNICIPALES DE LA INFORMACIÓN RECIBIDA EN LA UNIDAD.</t>
  </si>
  <si>
    <t>(AR/AS)*100</t>
  </si>
  <si>
    <t>5.- PORCENTAJE DE ADECUACIONES DE LOS SISTEMAS UT</t>
  </si>
  <si>
    <t>6.- PORCENTAJE DE SOLICITUDES DE INFORME DE DATOS PERSONALES ATENDIDAS.</t>
  </si>
  <si>
    <t>7.- PORCENTAJE DE SOLICITUDES DE CORRECCIÓN O CANCELACIÓN DE DATOS PERSONALES ATENDIDAS.</t>
  </si>
  <si>
    <t>(SCCA/SCCFP)*100</t>
  </si>
  <si>
    <t>8.- PORCENTAJE DE SOLICITUDES DE CESIÓN DE DATOS PERSONALES ATENDIDAS.</t>
  </si>
  <si>
    <t>(SCA/SCFP) * 100</t>
  </si>
  <si>
    <t>1.2.1</t>
  </si>
  <si>
    <t>S226</t>
  </si>
  <si>
    <t>4011 JUZGADOS ADMINISTRATIVOS MUNICIPALES</t>
  </si>
  <si>
    <t>NUMERO DE TRIPTICOS Y DIPTICOS DE DIFUSIÓN DE LOS JUZGADOS ADMINISTRATIVOS MUNICIPALES</t>
  </si>
  <si>
    <t>HAY UNA META DE DIFUSIÓN DE 7200 DIPTICOS Y TRIPTICOS ANUAL; POR LO QUE SERÍA SUMA DE TRIPTICOS ENTREGADOS/DIFUNDIDOS</t>
  </si>
  <si>
    <t>PORCENTAJE DE PUBLICACIONES MENSUALES DE NOTIFICACIONES POR LISTAS (IMPRESAS Y VIA ELECTRONICA).</t>
  </si>
  <si>
    <t>EXISTE UNA META DEL 100% DE PUBLICACIÓN DE NOTIFICACIONES POR LISTA. POR LO TANTO EL AVANCE MENSUAL DEBE MEDIRSE CON EL NÚMERO DE NOTIFICACIONES DE LISTA ( /) EL NUMERO DE NOTIFICACIONES REALIZADAS (X) 100</t>
  </si>
  <si>
    <t>PORCENTAJE DE PUBLICACIONES MENSUALES DE SENTENCIAS DEFINITIVAS EMITIDAS.</t>
  </si>
  <si>
    <t>EXISTE UNA META DEL 100% DE PUBLICACIÓN DE LAS SENTENCIAS MENSUALES EMITIDAS, POR LO TANTO EL AVANCE MENSUAL DEBE MEDIRSE CON EL NÚMERO DE SENTENCIAS PUBLICADAS EN EL PORTAL( /) EL NUMERO DE SENTENCIAS EMITIDAS POR 100</t>
  </si>
  <si>
    <t>PORCENTAJE DE EMISIÓN DE SENTENCIAS QUE RESULTEN DEL AÑO 2016</t>
  </si>
  <si>
    <t>EXISTE UNA META DEL 70% DE SENTENCIAS A REALIZAR, POR LO TANTO, EL AVANCE MENSUAL DEBE MEDIRSE CON EL NÙMERO DE SENTENCIAS EMITIDAS (/) NUMERO DE SENTENCIAS POR REALIZAR EN EL AÑO 2016 (X) 100</t>
  </si>
  <si>
    <t>E227</t>
  </si>
  <si>
    <t>4012 DEFENSORIA DE OFICIO EN MATERIA ADMINISTRATIVA</t>
  </si>
  <si>
    <t>PORCENTAJE DE CIUDADANOS ATENDIDOS.</t>
  </si>
  <si>
    <t xml:space="preserve"> = (NUMERO DE ASESORÍAS Y ORIENTACIONES OTORGADAS (/) NUMERO DE PERSONAS ATENDIDAS) (X)100</t>
  </si>
  <si>
    <t>PORCENTAJE DE CIUDADANOS ATENDIDOS.PORCENTAJE DE DEMANDAS  DE JUICIOS DE NULIDAD PRESENTADAS, RESPECTO AL NUMERO DE PARTICULARES ATENDIDOS.</t>
  </si>
  <si>
    <t xml:space="preserve"> = (NUMERO DE DEMANDAS DE JUICIOS DE NULIDAD/ NUMERO DE PARTICULARES CANALIZADOS)*100</t>
  </si>
  <si>
    <t>K054 GOBIERNO HONESTO</t>
  </si>
  <si>
    <t>FOMENTAR LA CULTURA DEL DIÁLOGO COMO UNA FORMA EFICAZ PARA LA RESOLUCIÓN DE CONFLICTOS EN EL ÁMBITO ESCOLAR Y CONSECUENTEMENTE, TRANSFORMAR DE MANERA SUSTANTIVA, PROGRESIVA Y PERMANENTE, LA FORMA DE CONVIVIR</t>
  </si>
  <si>
    <t>5.4 Gobierno honesto</t>
  </si>
  <si>
    <t>• Imponer sanciones a todos los servidores públicos que incurran en actos ilícitos como lo señala la legislación vigente 
• Implementar programas anuales de auditorías basadas en gestión de riesgos 
• Incorporar a los programas de auditorías, la práctica de auditoría forense 
• Investigar la evolución de la situación patrimonial de los servidores públicos para evitar el enriquecimiento ilícito</t>
  </si>
  <si>
    <t>F464</t>
  </si>
  <si>
    <t>1217 DIRECCION DE MEDIACION MUNICIPAL</t>
  </si>
  <si>
    <t>VISITAS CON DISTINTOS FINES: SENSIBILIZACIÓN A LA COMUNIDAD EDUCATIVA, TALLERES LÚDICOS CON ALUMNOS Y FORMACIÓN DE MEDIADORES ESCOLARES.</t>
  </si>
  <si>
    <t>100/12 =  8.33</t>
  </si>
  <si>
    <t>Establecer un convenio marco entre sociedad y gobierno para comprometer acciones conjuntas para identificar, documentar, prevenir, sancionar y erradicar malas prácticas tanto en el ámbito público como en el privado.</t>
  </si>
  <si>
    <t>• Diseñar los mecanismos de participación de la sociedad y los compromisos de los entes públicos 
• Celebrar encuentros y mesas de trabajo con la sociedad organizada para escuchar, recabar inquietudes y consensuar la forma de intervención de ambas partes (sociedad-gobierno) 
• Establecer el marco jurídico para institucionalizar el programa</t>
  </si>
  <si>
    <t>E408</t>
  </si>
  <si>
    <t>NÚMERO DE INFORMES BIMESTRALES DE RESULTADOS DEL PROGRAMA DE ANTICORRUPCIÓN PUBLICADOS (ANEXO 3)</t>
  </si>
  <si>
    <t>Suma de Informes publicados</t>
  </si>
  <si>
    <t>Identificar y sancionar, a través de acciones transversales de la administración pública municipal, a cualquier servidor público que incurra en actos de corrupción.</t>
  </si>
  <si>
    <t>E409</t>
  </si>
  <si>
    <t>NÚMERO DE ACCIONES DEL PROMOCIÓN DE UNA CULTURA ÉTICA REALIZADAS</t>
  </si>
  <si>
    <t>Suma de Acciones realizadas</t>
  </si>
  <si>
    <t>Fomentar la cultura de actuación ética y de legalidad como elementos indispensables para prevenir las prácticas de corrupción, así como impulsar la mejora en la actuación y formación de los servidores públicos municipales.</t>
  </si>
  <si>
    <t>• Renovar la estructura del Consejo de Gestión Ética de la Administración Pública Municipal 
e impulsar su funcionamiento
• Actualizar el Código de Ética y su adopción por parte de los servidores públicos municipales
• Establecer anualmente un programa de capacitación preventiva y de ética pública para los 
servidores públicos municipales
• Promover convenios de colaboración entre el Municipio y los grupos sociales organizados 
(cámaras empresariales, colegios de profesionistas y ONG´s) para implementar programas 
integrales de ética y anticorrupción con base en las mejores prácticas</t>
  </si>
  <si>
    <t>E117</t>
  </si>
  <si>
    <t>1212 DIRECCION GENERAL DE GOBIERNO</t>
  </si>
  <si>
    <t>RECEPCIÓN DE LA CORRESPONDENCIA DE LA SECRETARÍA PARTICULAR</t>
  </si>
  <si>
    <t>= Numero de correspondencia atendida / Numero de correspondencia propuesta</t>
  </si>
  <si>
    <t>1.9.1</t>
  </si>
  <si>
    <t>K542</t>
  </si>
  <si>
    <t>1.- REPORTE DE ACUERDO A CONVENIO</t>
  </si>
  <si>
    <t>N/A</t>
  </si>
  <si>
    <t>G118</t>
  </si>
  <si>
    <t>1213 DIRECCION DE ASUNTOS INTERNOS</t>
  </si>
  <si>
    <t>PORCENTAJE DE EXPEDIENTES DE QUEJAS Y DENUNCIAS RESUELTOS</t>
  </si>
  <si>
    <t xml:space="preserve"> = (NÚMERO DE EXPEDIENTES DE QUEJAS Y DENUNCIAS RESUELTOS/NUMERO DE EXPEDIENTES DE QUEJAS Y DENUNCIAS RECIBIDOS)*100</t>
  </si>
  <si>
    <t>SUMA DE SUPERVISIONES EFECTUADAS EN VÍA PÚBLICA A POLICÍA Y TRÁNSITO</t>
  </si>
  <si>
    <t xml:space="preserve"> = SUMA DE SUPERVISIONES EFECTUADAS</t>
  </si>
  <si>
    <t>• Renovar la estructura del Consejo de Gestión Ética de la Administración Pública Municipal e impulsar su funcionamiento 
• Actualizar el Código de Ética y su adopción por parte de los servidores públicos municipales
• Establecer anualmente un programa de capacitación preventiva y de ética pública para los servidores públicos municipales
• Promover convenios de colaboración entre el Municipio y los grupos sociales organizados (cámaras empresariales, colegios de profesionistas y ONG´s) para implementar programas integrales de ética y anticorrupción con base en las mejores prácticas</t>
  </si>
  <si>
    <t>P540</t>
  </si>
  <si>
    <t>NUMERO DE EMPLEADOS CAPACITADOS A TRAVES DEL PROGRAMA DE SENSIBILIZACION Y PREPARACION, PARA CONTAR CON LAS HABILIDADES DE DE RESPONDER LAS ALTAS DEMANDASEN MATERIA DE ADECUACION, RENDICION DE CUENTAS, EFICIENCIA, TRANSPARENCIA Y ANTICOURRUPCION.</t>
  </si>
  <si>
    <t>SUMATORIA DE EMPLEADOS CAPACITADOS</t>
  </si>
  <si>
    <t>K055 GOBIERNO DIGITAL</t>
  </si>
  <si>
    <t>"Incorporación de las tecnologías de la información y las comunicaciones para mejorar los procesos operativos del gobierno y ofrecer servicios innovadores y de mayor calidad a los ciudadanos"</t>
  </si>
  <si>
    <t>Implementar soluciones tecnológicas en beneficio de la ciudadanía que ayuden a optimizar el servicio y los tiempos de ejecución, respuesta, consulta y contacto.</t>
  </si>
  <si>
    <t>5.5 Gobierno digital</t>
  </si>
  <si>
    <t>• Mejorar la infraestructura tecnológica del municipio (Servidores, seguridad informática, cableado, enlaces de internet y equipo complementario) 
• Implementar el licenciamiento de Google Apps en la administración municipal (herramientas de trabajo colaborativo: correo electrónico, calendario, videoconferencia, documentos compartidos y almacenamiento en la nube) 
• Desarrollar sistemas de comunicación de forma integral 
• Regularizar y actualizar las licencias de software 
• Desarrollar e implementar una solución integral de trámites y servicios</t>
  </si>
  <si>
    <t>3.8.2</t>
  </si>
  <si>
    <t>E486</t>
  </si>
  <si>
    <t>NÚMERO DE MEJORAS DE INFRAESTRUCTURA TECNOLÓGICA EN LA APM PARA GARANTIZAR EL CORRECTO FUNCIONAMIENTO DE LA OPERACIÓN DE LOS SERVIDORES PÚBLICOS</t>
  </si>
  <si>
    <t xml:space="preserve"> = ( A * 100 % / B)</t>
  </si>
  <si>
    <t>PORCENTAJE DE CUENTAS DE CORREO MIGRADAS A LICENCIAMIENTO DE GOOGLE APPS EN LA APM</t>
  </si>
  <si>
    <t xml:space="preserve"> = ( A / B ) * 100%</t>
  </si>
  <si>
    <t>PORCENTAJE DE LICENCIAS DE SOFTWARE DE MICROSOFT Y KASPERSKY REGULADAS Y ADQUIRIDAS</t>
  </si>
  <si>
    <t xml:space="preserve"> = (A/B ) * 100%</t>
  </si>
  <si>
    <t>90.0000</t>
  </si>
  <si>
    <t>ADQUISICIÓN DE SOFWARE Y HARDWARE, PARA RENOVACIÓN DE EQUIPO CENTRAL DE RED Y RENOVACIÓN DE SWICHES; SEVICIO DE IMPRESIÓN DE CURRICULAS, ADQUISICIÓN DE EQUIPO PARA VENTANILLA VIRTUAL; MOBILIARIO PARA PROGRAMAS OPERATIVOS INSTITUCIONALES DE PROTECCIÓN CIVIL,; EQUIPAMIENTO DE PLAZA DE LA CIUDADANÍA, EQUIPO PARA BIBLIOTECAS PARA USO DE LA CIUDADANÍA.</t>
  </si>
  <si>
    <t>S653</t>
  </si>
  <si>
    <t>NUMERO DE DEPENDENCIAS CENTRALIZADAS BENEFICIADAS CON LA IMPLEMENTACIÓN DEL PROYECTO</t>
  </si>
  <si>
    <t>SUMATORIAS DE DEPENDENCIAS CENTRALIZADAS BENEFICIADAS</t>
  </si>
  <si>
    <t>COMPLEMENTO DE EQUIPO PARA PROYECTO CATASTRO MULTIFINALITARIO</t>
  </si>
  <si>
    <t>S654</t>
  </si>
  <si>
    <t>NUMERO DE DEPENDENCIAS CENTRALIZADAS BENEFICIADAS CON REMANENTE DEL PROYECTO</t>
  </si>
  <si>
    <t>SUMATORIA DEPENDENCIAS BENEFICIADAS</t>
  </si>
  <si>
    <t>Incorporar las tecnologías de información y comunicaciones en la mejora de prestación de servicios públicos es fundamental brindar más canales de atención al ciudadano. El programa considera en su primera etapa incrementar la automatización de 18 trámites y servicios a los que actualmente existen en línea.</t>
  </si>
  <si>
    <t>• Capacitar al personal para el correcto uso de la herramienta y para ofrecer la mejor asesoría a la ciudadanía en el uso de la misma
• Adquirir la infraestructura tecnológica 
• Automatizar 18 trámites y servicios</t>
  </si>
  <si>
    <t>P496</t>
  </si>
  <si>
    <t>PORCENTAJE DE AVANCE DE LA GESTIÓN ADMINISTRATIVA (1. PORCENTAJE DE ATENCIÓN DE SOLICITUDES DE COMPRA)</t>
  </si>
  <si>
    <t>(NÚMERO DE SOLICITUDES ATENDIDAS/NÚMERO DE SOLICITUDES PROGRAMADAS)*100</t>
  </si>
  <si>
    <t>PORCENTAJE DE AVANCE DE LA GESTIÓN ADMINISTRATIVA (2. PORCENTAJE DE AVANCE DE LOS REQUERIMIENTOS)</t>
  </si>
  <si>
    <t>(NÚMERO DE REQUERIMIENTOS ATENDIDOS/NÚMERO DE REQUERIMIENTOS PROGRAMADOS)*100</t>
  </si>
  <si>
    <t>PORCENTAJE DE AVANCE DE LA GESTIÓN ADMINISTRATIVA (3.PORCENTAJE DE AVANCE DE LAS LICITACIONES)</t>
  </si>
  <si>
    <t>(NÚMERO DE LICITACIONES CONCLUIDAS/NÚMERO DE LICITACIONES PROGRAMADAS)*100</t>
  </si>
  <si>
    <t>PORCENTAJE DE AVANCE DE LA GESTIÓN ADMINISTRATIVA (4.PORCENTAJE DE AVANCE DE LA COMPRA)</t>
  </si>
  <si>
    <t>(NÚMERO DE COMPRAS REALIZADAS/NÚMERO DE COMPRAS PROGRAMADAS)*100</t>
  </si>
  <si>
    <t>Desarrollar una herramienta tecnológica que permita tener un mayor control y seguimiento en el trámite de fraccionamientos con el fin de agilizar tiempos, optimizar el crecimiento de la ciudad para que el personal de contacto con la ciudadanía realice un trabajo más eficiente. 180 Se implementará un software donde se tendrá la información accesible y disponible en cualquier momento y con los mayores estándares de seguridad y respaldos de información.</t>
  </si>
  <si>
    <t>Implementar la herramienta tecnológica</t>
  </si>
  <si>
    <t>O498</t>
  </si>
  <si>
    <t>PORCENTAJE DE AVANCE DE IMPLEMENTACIÓN DE LA HERRAMIENTA TECNOLOGICA (1. PORCENTAJE DE AVANCE DE ETAPA 1)</t>
  </si>
  <si>
    <t>(NÚMERO DE ADECUACIONES IMPLEMENTADAS / TOTAL DE PROCESOS A IMPLEMENTAR )*100</t>
  </si>
  <si>
    <t>PORCENTAJE DE AVANCE DE IMPLEMENTACIÓN DE LA HERRAMIENTA TECNOLOGICA (2. PORCENTAJE DE AVANCE DE ETAPA 2)</t>
  </si>
  <si>
    <t>(NÚMERO DE CAPACITACIONES REALIZADAS / NÚMERO DE CAPACITACIONES PROGRAMADAS )*100</t>
  </si>
  <si>
    <t>PORCENTAJE DE AVANCE DE IMPLEMENTACIÓN DE LA HERRAMIENTA TECNOLOGICA (3. PORCENTAJE DE AVANCE DE ETAPA 3)</t>
  </si>
  <si>
    <t>(NÚMERO DE PROCESOS IMPLEMENTADOS / TOTAL DE PROCESOS A IMPLEMENTAR )*100</t>
  </si>
  <si>
    <t>PORCENTAJE DE AVANCE DE PREPARACIÓN INTERNA (1. PORCENTAJE ADQUISICIÓN DE INFRAESTRCUTURA TECNOLOGICA)</t>
  </si>
  <si>
    <t>(NÚMERO DE ADQUISICIONES ACTUALES/ NÚMERO DE ADQUISICIONES PROGRAMADAS)*100</t>
  </si>
  <si>
    <t>PORCENTAJE DE AVANCE DE PREPARACIÓN INTERNA (2. PORCENTAJE DE AVANCE DE LAS CAPACITACIONES)</t>
  </si>
  <si>
    <t>PORCENTAJE DE PLANEACIÓN DEL PROYECTO IMPLEMENTACIÓN DE LA HERRAMIENTA TECNOLOGICA</t>
  </si>
  <si>
    <t>(NÚMERO DE ETAPAS DE PLANEACIÓN REALIZADAS/NÚMERO DE ETAPAS DE PLANEACIÓN PROGRAMADAS)*100</t>
  </si>
  <si>
    <t>Promover una ciudad inteligente, abierta, integradora, participativa y socialmente responsable; que esté vinculada al interior del municipio, con la región y el mundo, a través de tecnologías de comunicación que potencialicen un desarrollo social, económico y ambiental sostenible.</t>
  </si>
  <si>
    <t>• Conectar a zonas prioritarias de la ciudad con tecnologías adecuadas, que ayuden a mejorar las condiciones de habitabilidad y económicas del municipio 
• Implementar una campaña de difusión para incentivar en los ciudadanos su uso</t>
  </si>
  <si>
    <t>E420</t>
  </si>
  <si>
    <t>MANTENIMIENTO DE SERVICIO DE INTERNET INALÁMBRICO GRATUITO EN PLAZAS PÚBLICAS DE LA CIUDAD</t>
  </si>
  <si>
    <t>NÚMERO DE SERVICIOS PROPORCIONADOS / NÚMERO DE SERVICIOS A PROPORCIONAR X 100</t>
  </si>
  <si>
    <t>TRÁMITES INCLUIDOS EN LA VENTANILLA</t>
  </si>
  <si>
    <t>NÚMERO DE TRÁMITES INCLUIDOS / NÚMERO DE TRÁMITES A INCLUIR X 100</t>
  </si>
  <si>
    <t>K553</t>
  </si>
  <si>
    <t>O530</t>
  </si>
  <si>
    <t>NUMERO DE SERVIDORES PUBLICOS CAPACITADOS</t>
  </si>
  <si>
    <t>SUMA NSPC</t>
  </si>
  <si>
    <t>NUMERO DE TRAMITES Y SERVICIOS AUTOMATIZADOS</t>
  </si>
  <si>
    <t>SUMA NTSA</t>
  </si>
  <si>
    <t>Generar información geográfica y tabular para todas las instancias y compartirla de acuerdo a las necesidades de cada dependencia, con base en el reglamento, políticas y procedimientos establecidos; para agilizar los procesos que lleven a una eficiente atención al ciudadano.</t>
  </si>
  <si>
    <t>• Generar CUPs que complemnten el rezago en la zona consolidada de la ciudad comprendida entre: Blvd. Morelos, Timoteo Lozano, San Juan Bosco y Delta 
• Generar CUPs en zonas de crecimiento 
• Homologar las CUPs con la clave Predial y de SAPAL, tanto en la zona consolidada como en las zonas de crecimiento 
• Adecuar la herramienta tecnológica del Catastro Multifinalitario, así como, el establecimiento de la infraestructura tecnológica que lo soporte</t>
  </si>
  <si>
    <t>E477</t>
  </si>
  <si>
    <t>IMÁGENES DIGITALIZADAS DE LOS DOCUENTOS DE LA ADMINISTRACIÓN 2012-2015</t>
  </si>
  <si>
    <t>(TOTAL DE DOCUMENTOS DIGITALIZADOS)*1/TOTAL DE DIRECCIONES</t>
  </si>
  <si>
    <t>3.8.4</t>
  </si>
  <si>
    <t>E485</t>
  </si>
  <si>
    <t>CUMPLIMIENTO DE ELABORACION DE PLAN DIRECTOR PARA LA IMPLEMENTACION EN EL DESARROLLO DE LEÓN COMO CIUDAD INTELIGENTE</t>
  </si>
  <si>
    <t xml:space="preserve"> = SUMA DE PLAN DIRECTOR ELABORADO</t>
  </si>
  <si>
    <t>NÚMERO DE PLAZAS PÚBLICAS CON SERVICIO ACTIVO EN LAS QUE SE MEJORÓ EL SERVICIO DE CONECTIVIDAD CIUDADANA</t>
  </si>
  <si>
    <t xml:space="preserve"> = SUMATORIA DE A</t>
  </si>
  <si>
    <t>7.0000</t>
  </si>
  <si>
    <t>PRODIMDF</t>
  </si>
  <si>
    <t>S650</t>
  </si>
  <si>
    <t>NUMERO DE DEPENDENCIAS CENTRALIZADAS BENEFICIADAS CON LA IMPLEMENTACION DEL PROYECTO</t>
  </si>
  <si>
    <t>SUMATORIA DE DEPENDENCIAS CENTRALIZADAS BENEFICIADAS</t>
  </si>
  <si>
    <t>• Generar CUPs que complemnten el rezago en la zona consolidada de la ciudad comprendida entre: Blvd. Morelos, Timoteo Lozano, San Juan Bosco y Delta 
• Generar CUPs en zonas de crecimiento • Homologar las CUPs con la clave Predial y de SAPAL, tanto en la zona consolidada como en las zonas de crecimiento 
• Adecuar la herramienta tecnológica del Catastro Multifinalitario, así como, el establecimiento de la infraestructura tecnológica que lo soporte</t>
  </si>
  <si>
    <t>E523</t>
  </si>
  <si>
    <t>NÚMERO COLONIAS TRABAJADAS EN LA ZONA CONSOLIDADA Y DE CRECIMIENTO DE LA CIUDAD</t>
  </si>
  <si>
    <t>? DE COLONIAS TRABAJADAS EN ZONA CONSOLIDADA Y DE CRECIMIENTO</t>
  </si>
  <si>
    <t>Desarrollar e implementar sistemas informáticos y de comunicación innovadores para optimizar los procesos y actividades de fiscalización, evaluación y control de la gestión gubernamental aplicados por la Contraloría Municipal.</t>
  </si>
  <si>
    <t>Trabajar en coordinación con la Dirección General de Obra Pública, en el establecimiento, operación y consolidación del Sistema Informático de Control y Administración de Obra Pública (SIACOP), para agilizar el manejo de la información, administración, seguimiento y fiscalización de los procesos de la obra</t>
  </si>
  <si>
    <t>M528</t>
  </si>
  <si>
    <t>1.8.3</t>
  </si>
  <si>
    <t>E155</t>
  </si>
  <si>
    <t>1610 DIRECCION GENERAL DE COMUNICACION SOCIAL</t>
  </si>
  <si>
    <t>NÚMERO DE CAMPAÑAS PUBLICITARIAS EJECUTADAS</t>
  </si>
  <si>
    <t xml:space="preserve"> =  Suma de campañas Implementadas</t>
  </si>
  <si>
    <t>NUMERO DE DOCUMENTO MADRE PARA EL DESARROLLO DE LA LOGÍSTICA DEL INFORME DE GOBIERNO</t>
  </si>
  <si>
    <t xml:space="preserve"> = Suma de Documento Madre para logística del Informe de Gobierno</t>
  </si>
  <si>
    <t>NUMERO DE STAND INSTALADOS EN LA FERIA DE LEON</t>
  </si>
  <si>
    <t xml:space="preserve"> = SUMA DE STANDS INSTALADOS</t>
  </si>
  <si>
    <t>K056 GOBERNANZA REGULATORIA</t>
  </si>
  <si>
    <t>Impulsar  y  asegurar  la  participación  permanente  y  efectiva  de  los  diferentes  sectores  de  la sociedad,  en  las  acciones  y  estrategias  desarrolladas  por  diferentes    instancias  municipales. 
También  es  importante  propiciar  que  la  ciudadanía  realice  actividades  de  fiscalización  de  las acciones  de  gobierno.  Ello  permitirá  ampliar  el  involucramiento  de  la  ciudadanía  con  las  obras, proyectos y acciones que realiza la administración municipal para mejorar los niveles de vida de la 
población.</t>
  </si>
  <si>
    <t>5.6 Gobernanza Regulatoria</t>
  </si>
  <si>
    <t>• Impulsar la participación ciudadana mediante la figura del auditor social para verificar que las dependencias y entidades lleven con calidad, en tiempo y forma el otorgamiento de los bienes y servicios que demanda la sociedad
• Impulsar  la  conformación  de  los  comités  de  colonos  de  supervisión  de  obra  pública  para verificar el buen desarrollo y ejecución de las obras en proceso
• Impulsar  la  creación  de  la  figura  de  Contralor  Ciudadano,  mediante  acuerdos  con organizaciones  de  la  sociedad  civil  e  instituciones  educativas  para  analizar,  proponer mejoras y dar seguimiento a los servicios y gestiones municipales fomentando las buenas 
prácticas en el gobierno</t>
  </si>
  <si>
    <t>G410</t>
  </si>
  <si>
    <t>NÚMERO DE MODULOS DE CONTRALORIA OPERANDO EN EL SIASOP</t>
  </si>
  <si>
    <t>Suma de Modulos Operando</t>
  </si>
  <si>
    <t>Implementar el programa municipal para mejorar la atención y servicio de León como una herramienta que permita a las dependencias de la administración pública, específicamente en sus centros de atención al público, el fortalecer la cultura de la medición, la mejora continua y brindar servicios de alta calidad.</t>
  </si>
  <si>
    <t>• Desarrollar e implementar la metodología para la intervención en los centros de atención y servicios del municipio de León 
• Desarrollar el protocolo de atención al usuario 
• Evaluar y simplificar de los procesos, adaptación de espacios y capacitación al personal de atención</t>
  </si>
  <si>
    <t>E488</t>
  </si>
  <si>
    <t>PORCENTAJE DE DESARROLLO E IMPLEMENTACION DE LA METODOLOGÍA PARA LA INTERVENCIÓN EN LOS CENTROS DE ATENCIÓN Y SERVICIOS DEL MUNICIPIO DE LEON</t>
  </si>
  <si>
    <t xml:space="preserve"> = (total DE OFICINAS IMPLEMENTANDO EL PROGRAMA/ total DE OFICINAS PROPUESTAS PARA IMPLEMENTAR EL PROGRAMA) *100</t>
  </si>
  <si>
    <t>95.0000</t>
  </si>
  <si>
    <t>K853</t>
  </si>
  <si>
    <t>NOTA ACLARATORIA: POR TRATARSE DE UN PROYECTO DE COLABORACIÓN MUNICIPIO-ESTADO, EL INDICADOR, METAS Y DEMÁS SE MEDIRÁ DENTRO DEL PROYECTO 488. LO ANTERIOR CON LA FINALIDAD DE EVITAR DUPLICIDAD DE CONCEPTOS.</t>
  </si>
  <si>
    <t>Implementar la supervisión externa de fraccionamientos, mediante la contratación de profesionistas en la materia, que otorguen una mejora de los procesos de urbanización de los fraccionamientos y desarrollos en condominios.</t>
  </si>
  <si>
    <t>Fortalecer los esquemas de supervisión en fraccionamientos para verificar el cumplimiento de la norma aplicable</t>
  </si>
  <si>
    <t>G499</t>
  </si>
  <si>
    <t>NÚMERO DE CONTRATACIONES DE SUPERVISIÓN EXTERNA</t>
  </si>
  <si>
    <t>? DE CONTRATOS REALIZADOS</t>
  </si>
  <si>
    <t>NÚMEROS DE PROCESOS PARA IMPLEMENTACIÓN DEL PROYECTO (1)</t>
  </si>
  <si>
    <t>? DE CONVOCATORIAS REALIZADAS</t>
  </si>
  <si>
    <t>NÚMEROS DE PROCESOS PARA IMPLEMENTACIÓN DEL PROYECTO (2)</t>
  </si>
  <si>
    <t>? DE CONTRAPROPUESTAS O CARTAS DE NO ACEPTACIÓN RECIBIDAS</t>
  </si>
  <si>
    <t>PORCENTAJE DE GESTIÓN ADMINISTRATIVA</t>
  </si>
  <si>
    <t>PORCENTAJE DE PLANEACIÓN DEL PROYECTO DE SUPERVISIÓN EXTERNA</t>
  </si>
  <si>
    <t>(NÚMERO DE PROCESOS PLANEADOS / TOTAL DE PROCESOS A PLANEAR )*100</t>
  </si>
  <si>
    <t>Mejorar la calidad y eficiencia de los trámites y servicios que realiza la Dirección General de Gestión Ambiental a través de la Dirección de Regulación Ambiental, reduciendo los tiempos de respuesta y optimizando los procesos de evaluación de cada uno de los trámites emitidos en dicha dirección.</t>
  </si>
  <si>
    <t>1.8.1</t>
  </si>
  <si>
    <t>G430</t>
  </si>
  <si>
    <t>ELIMINAR POR LO SIGUIENTE:</t>
  </si>
  <si>
    <t xml:space="preserve"> =  (total DE SOLICITUDES AUTORIZADAS O RESUELTAS) *100/ total DE SOLICITUDES INGRESADAS</t>
  </si>
  <si>
    <t xml:space="preserve"> = total DE FORMATOS DE SOLICITUD ACTUALIZADOS</t>
  </si>
  <si>
    <t>NUMERO DE PROPUESTAS DE MODIFICACION AL REGLAMENTO PARA LA GESTION AMBIENTAL DEL MUNICIPIO DE LEON DE ACUERDO A LAS ATRIBUCIONES DE LA DIRECCION DE REGULACION AMBIENTAL</t>
  </si>
  <si>
    <t>LA SUMA DE PROPUESTAS REALIZADAS</t>
  </si>
  <si>
    <t>PORCENTAJE DE SOLICITUDES RESUELTAS EN MATEERIA DE INTERVENCION AL ARBOLADO URBANO</t>
  </si>
  <si>
    <t xml:space="preserve"> = (NUMERO DE SOLICITUDES atendidas/NUMERO DE SOLICITUDES INGRESADAS)*100</t>
  </si>
  <si>
    <t>PORCENTAJE DE SOLICITUDES RESUELTAS EN MATERIA DE IMPACTO AMBIENTAL</t>
  </si>
  <si>
    <t xml:space="preserve"> = (NUMERO DE SOLICITUDES atendidas/total DE SOLICITUDES INGRESADAS)*100</t>
  </si>
  <si>
    <t>Fomentar la mejora regulatoria como una política pública capaz de mejorar la eficiencia gubernamental para incrementar la satisfacción ciudadana y la competitividad del Municipio.</t>
  </si>
  <si>
    <t>• Actualizar en 2016, tres instrumentos normativos en la materia de mejora regulatoria 
• Brindar en 2016, dos capacitaciones a las dependencias y entidades en la elaboración de la MIR 
• Impulsar la actualización en la normateca de los instrumentos jurídicos de las dependencias y entidades 
• Conformar, instalar y operar en 2016, seis unidades internas de mejora regulatoria en las dependencias y entidades de la Administración Pública Municipal que manejen trámites y servicios considerados de alto impacto ciudadano • Elaborar el plan de acción para la renovación del Consejo Municipal de Competitividad y Mejora Regulatoria 
• Promover e impulsar la simplificación administrativa en las dependencias y entidades de la administración pública coordinando el análisis, rediseño e implementación de mejoras, así como el seguimiento y medición a los procesos de los trámites y servicios de alto impacto ciudadano 
• Promover políticas e instrumentos para la modernización y mejora de trámites y servicios gubernamentales, así como de su actualización periódica 
• Plantear mecanismos de participación ciudadana en el diseño, implementación y evaluación de las políticas y acciones de mejora de trámites y servicios gubernamentales 
• Rediseñar 18 trámites y servicios</t>
  </si>
  <si>
    <t>E145</t>
  </si>
  <si>
    <t>NUMERO DE ATENCIONES PSICOLÓGICAS BRINDADAS A DETENIDOS Y A LA CIUDADANÍA.</t>
  </si>
  <si>
    <t>SUMATORIA DE ATENCIONES PSICOLÓGICAS</t>
  </si>
  <si>
    <t>NUMERO DE BITACORAS DE MANTENIMIENTO EN LAS CUATRO DELEGACIONES</t>
  </si>
  <si>
    <t>SUMATORIA DE BITÁCORAS DE MANTENIMIENTO.</t>
  </si>
  <si>
    <t>NUMERO DE CAPACITACIONES AL PERSONAL EN MATERIA DE DERECHO ADMINISTRATIVO</t>
  </si>
  <si>
    <t>SUMATORIA DE CAPACITACIONES</t>
  </si>
  <si>
    <t>NUMERO DE OPERATIVOS DE ALCOHOLIMETRÍA PARTICIPANDO ACTIVAMENTE</t>
  </si>
  <si>
    <t>SUMATORIA DE OPERATIVOS REALIZADOS</t>
  </si>
  <si>
    <t>TASA DE ATENCION A LAS PERSONAS DETENIDAS EN SEPAROS</t>
  </si>
  <si>
    <t>NUMERO DE PERSONAS PRESENTADAS/ NUMERO DE PERSONAS ATENDIDAS*100</t>
  </si>
  <si>
    <t>Impulsar la homologación y cumplimiento de un marco normativo de administración integral para los servidores públicos, que facilite mejores prácticas administrativas con un enfoque sistémico, para garantizar certeza jurídica a los servidores públicos.</t>
  </si>
  <si>
    <t>• Desarrollar diagnóstico sobre el marco normativo que regula procesos, obligaciones, derechos y prestaciones de los servidores públicos centralizados y descentralizados 
• Actualizar y homologar la reglamentación relacionada con los procesos, obligaciones, derechos y prestaciones de los servidores públicos centralizados y descentralizados de municipio de León Guanajuato 
• Generar herramientas tecnológicas de comunicación y administración interna 
• Implementar el modelo del marco de administración integral para los servidores públicos centralizados y descentralizados</t>
  </si>
  <si>
    <t>P158</t>
  </si>
  <si>
    <t>CUMPLIMIENTO DE ELABORACIÓN Y PRESENTACIÓN DE ANTEPROYECTOS PRESUPUESTALES  A TESORERÍA</t>
  </si>
  <si>
    <t>SUMA DE ANTEPROYECTOS ELABORADOS Y PRESENTADOS</t>
  </si>
  <si>
    <t>PORCENTAJE DE PRESUPUESTO EJERCIDO RESPECTO DEL AUTORIZADO</t>
  </si>
  <si>
    <t>=(PRESUPUESTO EJERCIDO/PRESUPUESTO AUTORIZADO)*100</t>
  </si>
  <si>
    <t>1. PORCENTAJE DE TRAMITES ATENDIDOS DE BAJAS DE SERVIDORES PÚBLICOS</t>
  </si>
  <si>
    <t>=(NUMERO DE BAJAS ATENDIDAS/ TOTAL DE INSTRUCCIÓN DE BAJAS RECIBIDAS POR LAS DEPENDENCIAS)*100</t>
  </si>
  <si>
    <t>2. PORCENTAJE DE TRÁMITES DE PAGO DE FINIQUITO A SERVIDORES PÚBLICOS</t>
  </si>
  <si>
    <t>= (TOTAL DE TRAMITES DE PAGOS EFECTUADOS DEL PERIODO/ TOTAL DE BAJAS APLICADAS EN EL SISTEMA HRP DENTRO DEL PERIODO)*100</t>
  </si>
  <si>
    <t>NÚMERO  DE REUNIONES ORGANIZADAS DE GABINETE.</t>
  </si>
  <si>
    <t>La suma ? de las  Reuniones organizadas de Gabinete.</t>
  </si>
  <si>
    <t>NÚMERO DE PROCEDIMIENTOS (MESAS DE TRABAJO)  EJECUTADOS  EN RELACIÓN AL SEGUIMIENTO DEL PROGRAMA DE GOBIERNO MUNICIPAL</t>
  </si>
  <si>
    <t>La suma   de  las acciones monitoreadas en relación al programa de Gobierno Municipal.</t>
  </si>
  <si>
    <t>PORCENTAJE DE DEMANDAS LABORALES ATENDIDAS EN EL AÑO</t>
  </si>
  <si>
    <t>=(DEMANDAS ATENDIDAS/DEMANDAS NOTIFICADAS)*100</t>
  </si>
  <si>
    <t>PORCENTAJE DE PETICIONES DEL SINDICATO 20 DE MAYO ATENDIDAS EN EL AÑO.</t>
  </si>
  <si>
    <t>=(NUMERO DE PETICIONES ATENDIDAS/NUMERO DE PETICIONES RECIBIDAS)*100</t>
  </si>
  <si>
    <t>PORCENTAJE DE PETICIONES DEL SINDICATO DE OBRAS PÚBLICAS MUNICIPALES ATENDIDAS EN EL AÑO.</t>
  </si>
  <si>
    <t>PORCENTAJE DE PETICIONES DEL SINDICATO RASTRO DE AVES ATENDIDAS EN EL AÑO.</t>
  </si>
  <si>
    <t>PORCENTAJE DE PRESTACIONES CONTENIDAS EN LOS CONTRATOS COLECTIVOS DE TRABAJO SUFRAGADAS EN EL AÑO</t>
  </si>
  <si>
    <t>=(NUMERO DE PRESTACIONES SUFRAGADAS DURANTE EL AÑO/NÚMERO DE PRESTACIONES CONTENIDAS EN EL CONTRATO COLECTIVO)*100</t>
  </si>
  <si>
    <t>1. NUMERO DE EVENTOS REALIZADOS DE INTEGRACIÓN, CULTURALES, INFORMATIVOS, DE PROMOCIÒN DE SALUD Y DE DIFUSIÒN DE LAS PRESTACIONES CON EL OBJETIVO DE MEJORAR LA CALIDAD DE VIDA DE LOS EMPLEADOS MUNICIPALES</t>
  </si>
  <si>
    <t>=SUMATORIA DE EVENTOS REALIZADOS EN EL AÑO</t>
  </si>
  <si>
    <t>1. PORCENTAJE DE SOPORTES ATENDIDOS POR MES EN ESCRITORIO DE SERVICIO, CON RESPUESTA EN MENOS DE 48 HRS, DEL TOTAL DE SOLICITUDES RECIBIDAS EN EL MISMO MES</t>
  </si>
  <si>
    <t>(A / B) * 100%</t>
  </si>
  <si>
    <t>10. NÚMERO DE AUDITORÍAS DE DOCUMENTACIÓN DE PROYECTOS DE SOFTWARE INTERNO DE ACUERDO A LA METODOLOGÍA DE SISTEMAS DE INFORMACIÓN</t>
  </si>
  <si>
    <t>=SUMATORIA DE A</t>
  </si>
  <si>
    <t>11. NÚMERO DE PROPUESTAS DE MEJORA CONTINUA EN PROCESOS AUTOMATIZADOS DESARROLLADOS INTERNAMENTE (MEJORA CONTINUA INTERNA)</t>
  </si>
  <si>
    <t>SUMATORIA DE A</t>
  </si>
  <si>
    <t>2. NO. DE PERIODOS DE NÓMINAS GENERADAS MENSUALMENTE.</t>
  </si>
  <si>
    <t>=NO. DE NÓMINAS GENERADAS CATORCENALES + NO. DE NÓMINAS GENERADAS SEMANALES.</t>
  </si>
  <si>
    <t>2. PORCENTAJE DE DISPONIBILIDAD DEL SERVICIO DE INTERNET EN LA APM</t>
  </si>
  <si>
    <t>= (A / B ) * 100%</t>
  </si>
  <si>
    <t>3. NO. DE REPORTES ELABORADOS Y PRESENTADOS DE ESTÍMULO FISCAL Y CUENTA PÚBLICA.</t>
  </si>
  <si>
    <t>SUMATORIA DE REPORTES ELABORADOS Y PRESENTADOS.</t>
  </si>
  <si>
    <t>3. PORCENTAJE DE DISPONIBILIDAD DEL SERVICIO DE CORREO EN LA APM</t>
  </si>
  <si>
    <t>= ( A / B ) * 100%</t>
  </si>
  <si>
    <t>4. NO. DE DECLARACIONES MENSUALES CALCULADAS DEL IMPUESTO SOBRE LA NÓMINA DEL EJERCICIO FISCAL 2016.</t>
  </si>
  <si>
    <t>SUMATORIA DE CALCULO DEL IMPUESTO SOBRE NÓMINA DEL MES</t>
  </si>
  <si>
    <t>4. PORCENTAJE DE DISPONIBILIDAD DEL PORTAL WWW.LEON.GOB.MX</t>
  </si>
  <si>
    <t>5. PORCENTAJE DE DISPONIBILIDAD DEL DOMINIO DE RED EN LA APM</t>
  </si>
  <si>
    <t>5. PORCENTAJE DE PERIODOS DE NÓMINA TIMBRADOS DEL EJERCICIO FISCAL 2016.</t>
  </si>
  <si>
    <t>((TOTAL DE PERIODOS TIMBRADOS EN LA NÓMINA CATORCENAL + TOTAL DE PERIODOS TIMBRADOS EN LA NÓMINA SEMANAL)/TOTAL DE PERIODOS DE NÓMINA A TIMBRAR)*100</t>
  </si>
  <si>
    <t>6. NUMERO DE PAGOS REALIZADOS DE CUOTAS OBRERO PATRONAL, IMSS, RCV E INFONAVIT.</t>
  </si>
  <si>
    <t>= SUMATORIA DE PAGOS REALIZADOS</t>
  </si>
  <si>
    <t>6. PORCENTAJE DE DISPONIBILIDAD DE LOS ENLACES DE COMUNICACIÓN A LAS OFICINAS MUNICIPALES EXTERNAS</t>
  </si>
  <si>
    <t>7. NO. DE DEPENDENCIAS VERIFICADAS QUE CUENTEN CON LAS CONDICIONES DE SEGURIDAD E HIGIENE REALIZADAS EN EL 2016.</t>
  </si>
  <si>
    <t>SUMATORIA DE DEPENDENCIAS VERIFICADAS</t>
  </si>
  <si>
    <t>7. NÚMERO DE RESPALDOS MENSUALES DE SISTEMAS CRÍTICOS (PORTAL DE LA APM, OPERGOB, INGRESOS, CORREO ELECTRÓNICO, NÓMINA)</t>
  </si>
  <si>
    <t>= (A/B)</t>
  </si>
  <si>
    <t>8. NÚMERO DE PROYECTOS DE SOFTWARE DESARROLLADOS EN BASE A LA METODOLOGÍA DE SISTEMAS DE INFORMACIÓN</t>
  </si>
  <si>
    <t>9. NÚMERO DE MODIFICACIONES IMPORTANTES A SOFTWARE EXISTENTE (CONTROLES DE CAMBIO) DE ACUERDO A LA METODOLOGÍA DE SISTEMAS DE INFORMACIÓN</t>
  </si>
  <si>
    <t>CUMPLIMIENTO CON LA RENOVACIÓN DE LA CERTIFICACIÓN EN ISO 9001 DEL SISTEMA DE GESTIÓN DE LA CALIDAD DE LA PRESIDENCIA MUNICIPAL DE LEÓN POR AÑO</t>
  </si>
  <si>
    <t>=(Una auditoria de seguimiento por parte del órgano certificador en ISO 9001 atendida) / (Una auditoria de seguimiento por parte del órgano certificador en ISO 9001 establecida)</t>
  </si>
  <si>
    <t>NUMERO DE APOYOS EDUCATIVOS OTORGADOS A EMPLEADOS PARA ESTUDIO DE NIVEL SUPERIOR</t>
  </si>
  <si>
    <t>=SUMATORIA DE APOYO EDUCATIVOS OTORGADOS A EMPLEADOS MUNICIPALES.</t>
  </si>
  <si>
    <t>NUMERO DE CURSOS DE CAPACITACION OTORGADOS A EMPLEADOS MUNICPALES CENTRALIZADOS</t>
  </si>
  <si>
    <t>SUMA DE CURSOS OTORGADOS A EMPLEADOS</t>
  </si>
  <si>
    <t>NUMERO DE DEPENDENCIAS CON SU DESCRIPTIVO DE PUESTOS, HERRAMIENTAS SALARIALES Y ORGANIGRAMAS ACTUALIZADOS.</t>
  </si>
  <si>
    <t>=SUMATORIA DE DEPENDENCIAS CON ACTUALIZACIÓN REALIZADA</t>
  </si>
  <si>
    <t>NUMERO DE EMPLEADOS INSCRITOS AL PROGRAMA DE PREPARATORIA ABIERTA PARA MEJORAR SU NIVEL EDUCATIVO.</t>
  </si>
  <si>
    <t>SUMA DE EMPLEADOS INSCRITOS AL PROGRAMA EDUCATIVO</t>
  </si>
  <si>
    <t>NUMERO DE MANUALES DE ORGANIZACIÓN ELABORADOS EN COORDINACIÓN CON LAS DEPENDENCIAS.</t>
  </si>
  <si>
    <t>=SUMATORIA DE MANUALES ELABORADOS</t>
  </si>
  <si>
    <t>trimestal</t>
  </si>
  <si>
    <t>NUMERO DE PROCESOS Y PROCEDIMIENTOS DE LA ADMINISTRACIÓN PUBLICA MUNICIPAL DE LEÓN ACTUALIZADOS</t>
  </si>
  <si>
    <t>=SUMATORIA DE PROCESOS Y PROCEDIMIENTOS ACTUALIZADOS</t>
  </si>
  <si>
    <t>PORCENTAJE DE DEPENDENCIAS CENTRALIZADAS DIAGNOSTICADAS EN CLIMA LABORAL</t>
  </si>
  <si>
    <t>= (NÚMERO DE DIAGNÓSTICOS DE CLIMA LABORAL EMITIDOS)/(TOTAL DE DEPENDENCIAS ENCUESTADAS)*100</t>
  </si>
  <si>
    <t>PORCENTAJE DE PROCESOS DE SELECCIÓN Y CONTRATACIÓN CONCLUIDOS CON RESPECTO A LOS AUTORIZADOS.</t>
  </si>
  <si>
    <t>=(NUMERO DE PROCESOS DE SELECCION Y CONTRATACION CONCLUIDOS/NUMERO DE PROCESOS DE SELECCION Y CONTRATACION AUTORIZADOS)*100</t>
  </si>
  <si>
    <t>PORCENTAJE DE SERVIDORES PÚBLICOS CENTRALIZADOS ENCUESTADOS PARA DETERMINAR CLIMA LABORAL</t>
  </si>
  <si>
    <t>= (NÚMERO DE SERVIDORES PÚBLICOS ENCUESTADOS)/(TOTAL DE SERVIDORES PÚBLICOS SUJETOS A ENCUESTA)*100</t>
  </si>
  <si>
    <t>PORCENTAJE DE SERVIDORES PÚBLICOS CENTRALIZADOS EVALUADOS EN SU DESEMPEÑO</t>
  </si>
  <si>
    <t>= (NÚMERO DE CONSTANCIAS INDIVIDUALES DEL DESEMPEÑO EXPEDIDAS)/(TOTAL DE SERVIDORES PÚBLICOS EVALUABLES)*100</t>
  </si>
  <si>
    <t>• Desarrollar diagnóstico sobre el marco normativo que regula procesos, obligaciones, derechos y prestaciones de los servidores públicos centralizados y descentralizados 
• Actualizar y homologar la reglamentación relacionada con los procesos, obligaciones, derechos y prestaciones de los servidores públicos centralizados y descentralizados de municipio de León Guanajuato • Generar herramientas tecnológicas de comunicación y administración interna 
• Implementar el modelo del marco de administración integral para los servidores públicos centralizados y descentralizados</t>
  </si>
  <si>
    <t>E101</t>
  </si>
  <si>
    <t>1010 SÍNDICOS</t>
  </si>
  <si>
    <t>PORCENTAJE DE ACTAS DE AYUNTAMIENTO Y DICTAMENES APROBADOS EN SESION DE AYUNTAMIENTO</t>
  </si>
  <si>
    <t xml:space="preserve"> = (NUMERO DE DICTÁMENES APROBADOS/NÚMERO DE DICTÁMENES PRESENTADOS)*100</t>
  </si>
  <si>
    <t>E102</t>
  </si>
  <si>
    <t>1011 REGIDORES</t>
  </si>
  <si>
    <t>NUMERO DE SESIONES DE AYUNTAMIENTO CON QUORUM LEGAL</t>
  </si>
  <si>
    <t xml:space="preserve"> =  SUMATORIA DE SESIONES DE AYUNTAMIENTO REALIZADAS</t>
  </si>
  <si>
    <t>Identificar el universo de la normativa municipal, verificar su aplicabilidad, y en su caso, proponer la actualización o abrogación</t>
  </si>
  <si>
    <t>Definir e implementar una agenda reglamentaria</t>
  </si>
  <si>
    <t>1.3.2</t>
  </si>
  <si>
    <t>E115</t>
  </si>
  <si>
    <t>1210 SECRETARIA DEL H. AYUNTAMIENTO</t>
  </si>
  <si>
    <t>NUMERO DE OFICIOS DESPACHADOS</t>
  </si>
  <si>
    <t>SUMA DE OFICIOS DESPACHADOS</t>
  </si>
  <si>
    <t>NUMERO DE CONSTANCIAS DE RESIDENCIA EXPEDIDOS</t>
  </si>
  <si>
    <t>SUMA DE CONSTANCIAS DE RESIDENCIA EXPEDIDAS</t>
  </si>
  <si>
    <t>NUMERO DE INTERVENCIONES DE SITUACIONES DE RIESGO DE LA GOBERNABILIDAD</t>
  </si>
  <si>
    <t>SUMA DE INTERVENCIONES REALIZADAS</t>
  </si>
  <si>
    <t>NUMERO DE LIBERACIONES DE DERECHO DE VÍA</t>
  </si>
  <si>
    <t>SUMA DE CONVENIOS DE PAGO DE AFECTACIÓN+DONACIÓN+PERMUTA+ EXPROPIACIÓN</t>
  </si>
  <si>
    <t>NUMERO DE RESPUESTAS EMITIDAS A SOLICITUDES DE ASOCIACIONES CIVILES, NO GUBERNAMENTALES,CIUDADANAS-</t>
  </si>
  <si>
    <t>SUMA DE RESPUESTAS EMITIDAS</t>
  </si>
  <si>
    <t>NUMERO DE DICTÁMENES APROBADOS EN SESIÓN DE AYUNTAMIENTO</t>
  </si>
  <si>
    <t>(DICTÁMENES APROBADOS/DICTÁMENES EMITIDOS)* 100</t>
  </si>
  <si>
    <t>Elaborar e implementar el programa de reestructura organizacional que defina las funciones, perfiles y atribuciones de las unidades administrativas que así lo requieran</t>
  </si>
  <si>
    <t>E116</t>
  </si>
  <si>
    <t>1211 DIRECCION GENERAL DE ASUNTOS JURIDICOS</t>
  </si>
  <si>
    <t>PORCENTAJE DE RESOLUCIONES DE RESPONSABILIDAD ADMINISTRATIVA PROPUESTOS</t>
  </si>
  <si>
    <t>(RESOLUCIONES DE RESPONSABILIDAD ADMINISTRATIVA PROPUESTAS/RESOLUCIONES DE RESPONSABILIDAD ADMINISTRATIVA RECIBIDOS)*100</t>
  </si>
  <si>
    <t>NUMERO DE CURSOS DE CAPACITACIÓN RECIBIDOS POR EL PERSONAL TÉCNICO DE ASUNTOS JURÍDICOS .</t>
  </si>
  <si>
    <t xml:space="preserve"> = SUMA DE CURSOS RECIBIDOS POR SERVIDOR PÚBLICO DE NIVEL TÉCNICO</t>
  </si>
  <si>
    <t>NUMERO DE CURSOS DE CAPACITACIÓN RECIBIDOS POR LOS ENLACES JURÍDICOS ADSCRITOS A OTRAS DEPENDENCIAS Y ENTIDADES</t>
  </si>
  <si>
    <t xml:space="preserve"> = SUMA DE CURSOS RECIBIDOS</t>
  </si>
  <si>
    <t>NUMERO DE ELEMENTOS DE TRÁNSITO Y MINISTRO DE EJECUCIÓN ADSCRITOS A DIR. DE EJECUCIÓN CAPACITADOS</t>
  </si>
  <si>
    <t xml:space="preserve"> = CAPACITACIONES PROGRAMADAS/CAPACITACIONES IMPARTIDAS X 100</t>
  </si>
  <si>
    <t>PORCENTAJE DE ASESORÍAS  PROPORCIONADAS A DEPENDENCIAS Y ENTIDADES DE LA ADMINISTRACIÓN PÚBLICA MUNICIPAL.</t>
  </si>
  <si>
    <t xml:space="preserve"> = (ASESORÍAS PROPORCIONADAS/ASESORÍAS SOLICITADAS)*100</t>
  </si>
  <si>
    <t>PORCENTAJE DE JUICIOS ATENDIDOS EN LOS CUALES TENGA INTERÉS EL MUNICIPIO</t>
  </si>
  <si>
    <t xml:space="preserve"> = JUICIOS ATENDIDOS/(SUMA DE DEMANDAS RECIBIDAS+DEMANDAS PROMOVIDAS)* 100</t>
  </si>
  <si>
    <t>E122</t>
  </si>
  <si>
    <t>NUMERO DE PERSONAS ATENDIENDIDAS EN OFICINA DE MEDIACIÓN</t>
  </si>
  <si>
    <t xml:space="preserve"> = SUMA DE PERSONAS ATENDIDAS</t>
  </si>
  <si>
    <t>NUMERO DE TALLERES DE MEDIACIÓN IMPARTIDOS EN ESCUELAS</t>
  </si>
  <si>
    <t xml:space="preserve"> = SUMA DE TALLERES IMPARTIDOS</t>
  </si>
  <si>
    <t>NUMERO DE INTERVENCIONES DE MEDIACIÓN</t>
  </si>
  <si>
    <t xml:space="preserve"> = SUMA DE INTERVENCIONES REALIZADAS</t>
  </si>
  <si>
    <t>K057 PROFESIONALIZACIÓN</t>
  </si>
  <si>
    <t>"Establecimiento de los mecanismos que nos permitan contar con las personas más aptas y competentes en las tareas públicas"</t>
  </si>
  <si>
    <t>Establecer un modelo para el ingreso, permanencia, promoción y profesionalización al servicio público municipal mediante el Servicio Civil de Carrera, el cual se regirá por los principios de igualdad, oportunidad, mérito, capacidad, competencia y transparencia.</t>
  </si>
  <si>
    <t>5.7 Profesionalización</t>
  </si>
  <si>
    <t>• Homologar los perfiles y puestos de los servidores públicos centralizados y descentralizados del municipio de León 
• Crear el Reglamento para regular el Servicio Civil de Carrera 
• Determinar sistema integral de nómina 
• Implementar licenciamiento del sistema integral de nómina 
• Realizar análisis para garantizar que cada plaza cuente con soporte presupuestal 
• Alinear el proceso de selección de personal al proyecto de Servicio Civil de Carrera 
• Alinear los perfiles y puestos, así como la capacitación con la evaluación al desempeño institucional municipal 
• Desarrollar la plataforma del Servicio Civil de Carrera 
• Evaluar y certificar las competencias éticas del personal, en el desarrollo de las funciones normativas y administrativas del Municipio de León 
• Implementar el Servicio Civil de Carrera como medio de reclutamiento, selección, capacitación y evaluación al desempeño de la administración pública municipal 
• Implementar un sistema de evaluación del desempeño de los servidores públicos</t>
  </si>
  <si>
    <t>E487</t>
  </si>
  <si>
    <t>NUMERO DE COLABORADORES EVALUADOS Y CERTIFICADOS EN LAS COMPETENCIAS ETICAS, DEL DESARROLLO DE LAS FUNCIONES NORMATIVAS Y ADMINISTRATIVAS DEL MUNICIPIO DE LEON.</t>
  </si>
  <si>
    <t xml:space="preserve"> = SUMA DE COLABORADORES EVALUADOS+SUMATORIA DE COLABORADORES CERTIFICADOS</t>
  </si>
  <si>
    <t>PORCENTAJE DE AVANCE EN PROCESO DE SELECCION PARA CONTAR CON LA IMPLEMENTACIÓN DE UN SISTEMA INTEGRAL DE NOMINA</t>
  </si>
  <si>
    <t>Porcentaje de avance /Meta de acceso *100</t>
  </si>
  <si>
    <t>PORCENTAJE DE PERFILES DE PUESTOS VALIDADOS RESPECTO A PLAZAS DE NUEVA CREACIÓN, DERIVADAS DE LA REESTRUCTURA DE LAS DEPENDENCIAS CENTRALIZADAS DE LA ADMINISTRACIÓN PÚBLICA MUNICIPAL.</t>
  </si>
  <si>
    <t xml:space="preserve"> = PERFILES DE PUESTO VALIDADOS/PLAZAS CREADAS*100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</si>
</sst>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6">
    <font>
      <sz val="11"/>
      <color theme="1"/>
      <name val="Calibri"/>
      <family val="2"/>
      <scheme val="minor"/>
    </font>
    <font>
      <sz val="10"/>
      <name val="Arial"/>
      <family val="2"/>
    </font>
    <font>
      <b/>
      <sz val="8"/>
      <color theme="0"/>
      <name val="Arial"/>
      <family val="2"/>
    </font>
    <font>
      <sz val="8"/>
      <color theme="1"/>
      <name val="Arial"/>
      <family val="2"/>
    </font>
    <font>
      <sz val="8"/>
      <name val="Arial"/>
      <family val="2"/>
    </font>
    <font>
      <b/>
      <sz val="8"/>
      <color theme="1"/>
      <name val="Arial"/>
      <family val="2"/>
    </font>
  </fonts>
  <fills count="3">
    <fill>
      <patternFill/>
    </fill>
    <fill>
      <patternFill patternType="gray125"/>
    </fill>
    <fill>
      <patternFill patternType="solid">
        <fgColor theme="1" tint="0.49998000264167786"/>
        <bgColor indexed="64"/>
      </patternFill>
    </fill>
  </fills>
  <borders count="16">
    <border>
      <left/>
      <right/>
      <top/>
      <bottom/>
      <diagonal/>
    </border>
    <border>
      <left style="thin"/>
      <right style="thin"/>
      <top style="thin"/>
      <bottom/>
    </border>
    <border>
      <left style="thin"/>
      <right/>
      <top style="thin"/>
      <bottom/>
    </border>
    <border>
      <left/>
      <right style="thin"/>
      <top style="thin"/>
      <bottom/>
    </border>
    <border>
      <left style="thin"/>
      <right style="thin"/>
      <top style="thin"/>
      <bottom style="thin"/>
    </border>
    <border>
      <left/>
      <right/>
      <top style="thin"/>
      <bottom style="thin"/>
    </border>
    <border>
      <left style="thin"/>
      <right style="thin"/>
      <top/>
      <bottom/>
    </border>
    <border>
      <left style="thin"/>
      <right style="thin"/>
      <top/>
      <bottom style="thin"/>
    </border>
    <border>
      <left/>
      <right/>
      <top style="thin"/>
      <bottom style="double"/>
    </border>
    <border>
      <left style="thin"/>
      <right/>
      <top style="thin"/>
      <bottom style="thin"/>
    </border>
    <border>
      <left/>
      <right style="thin"/>
      <top style="thin"/>
      <bottom style="thin"/>
    </border>
    <border>
      <left style="thin"/>
      <right/>
      <top/>
      <bottom/>
    </border>
    <border>
      <left style="thin"/>
      <right/>
      <top/>
      <bottom style="thin"/>
    </border>
    <border>
      <left/>
      <right/>
      <top/>
      <bottom style="thin"/>
    </border>
    <border>
      <left/>
      <right/>
      <top style="thin"/>
      <bottom/>
    </border>
    <border>
      <left/>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cellStyleXfs>
  <cellXfs count="186">
    <xf numFmtId="0" fontId="0" fillId="0" borderId="0" xfId="0"/>
    <xf numFmtId="0" fontId="2" fillId="2" borderId="1" xfId="0" applyFont="1" applyFill="1" applyBorder="1" applyAlignment="1">
      <alignment horizontal="center" vertical="center" wrapText="1"/>
    </xf>
    <xf numFmtId="0" fontId="2" fillId="2" borderId="1" xfId="23" applyFont="1" applyFill="1" applyBorder="1" applyAlignment="1">
      <alignment horizontal="center" vertical="center" wrapText="1"/>
      <protection/>
    </xf>
    <xf numFmtId="0" fontId="2" fillId="2" borderId="2" xfId="23" applyFont="1" applyFill="1" applyBorder="1" applyAlignment="1">
      <alignment horizontal="center" vertical="center" wrapText="1"/>
      <protection/>
    </xf>
    <xf numFmtId="0" fontId="2" fillId="2" borderId="3" xfId="23" applyFont="1" applyFill="1" applyBorder="1" applyAlignment="1">
      <alignment horizontal="center" vertical="center" wrapText="1"/>
      <protection/>
    </xf>
    <xf numFmtId="4" fontId="2" fillId="2" borderId="3" xfId="23" applyNumberFormat="1" applyFont="1" applyFill="1" applyBorder="1" applyAlignment="1">
      <alignment horizontal="center" vertical="center" wrapText="1"/>
      <protection/>
    </xf>
    <xf numFmtId="0" fontId="2" fillId="2" borderId="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protection locked="0"/>
    </xf>
    <xf numFmtId="44" fontId="5" fillId="0" borderId="8" xfId="20" applyFont="1" applyBorder="1" applyAlignment="1" applyProtection="1">
      <alignment vertical="center"/>
      <protection locked="0"/>
    </xf>
    <xf numFmtId="0" fontId="3" fillId="0" borderId="9" xfId="0" applyFont="1" applyBorder="1" applyAlignment="1" applyProtection="1">
      <alignment horizontal="left" vertical="center" wrapText="1"/>
      <protection locked="0"/>
    </xf>
    <xf numFmtId="0" fontId="3" fillId="0" borderId="5" xfId="0" applyFont="1" applyBorder="1" applyAlignment="1" applyProtection="1">
      <alignment vertical="center" wrapText="1"/>
      <protection locked="0"/>
    </xf>
    <xf numFmtId="0" fontId="3" fillId="0" borderId="5" xfId="0" applyFont="1" applyBorder="1" applyAlignment="1" applyProtection="1">
      <alignment horizontal="left" vertical="center" wrapText="1"/>
      <protection locked="0"/>
    </xf>
    <xf numFmtId="0" fontId="3" fillId="0" borderId="5" xfId="0" applyFont="1" applyBorder="1" applyAlignment="1" applyProtection="1">
      <alignment horizontal="center" vertical="center" wrapText="1"/>
      <protection locked="0"/>
    </xf>
    <xf numFmtId="0" fontId="3" fillId="0" borderId="5" xfId="0" applyFont="1" applyBorder="1" applyAlignment="1" applyProtection="1">
      <alignment wrapText="1"/>
      <protection locked="0"/>
    </xf>
    <xf numFmtId="44" fontId="3" fillId="0" borderId="5" xfId="20" applyFont="1" applyBorder="1" applyAlignment="1" applyProtection="1">
      <alignment vertical="center" wrapText="1"/>
      <protection locked="0"/>
    </xf>
    <xf numFmtId="0" fontId="3" fillId="0" borderId="10" xfId="0" applyFont="1" applyBorder="1" applyAlignment="1" applyProtection="1">
      <alignment wrapText="1"/>
      <protection locked="0"/>
    </xf>
    <xf numFmtId="44" fontId="3" fillId="0" borderId="5" xfId="20" applyFont="1" applyBorder="1" applyAlignment="1" applyProtection="1">
      <alignment horizontal="right" wrapText="1"/>
      <protection locked="0"/>
    </xf>
    <xf numFmtId="44" fontId="3" fillId="0" borderId="5" xfId="20" applyFont="1" applyBorder="1" applyAlignment="1" applyProtection="1">
      <alignment horizontal="right" vertical="center" wrapText="1"/>
      <protection locked="0"/>
    </xf>
    <xf numFmtId="0" fontId="3" fillId="0" borderId="5" xfId="0" applyFont="1" applyBorder="1" applyAlignment="1" applyProtection="1">
      <alignment horizontal="right" vertical="center" wrapText="1"/>
      <protection locked="0"/>
    </xf>
    <xf numFmtId="2" fontId="3" fillId="0" borderId="10" xfId="0" applyNumberFormat="1" applyFont="1" applyBorder="1" applyAlignment="1" applyProtection="1">
      <alignment horizontal="right" vertical="center" wrapText="1"/>
      <protection locked="0"/>
    </xf>
    <xf numFmtId="0" fontId="3" fillId="0" borderId="5" xfId="0" applyFont="1" applyFill="1" applyBorder="1" applyAlignment="1" applyProtection="1">
      <alignment horizontal="center" vertical="center" wrapText="1"/>
      <protection locked="0"/>
    </xf>
    <xf numFmtId="0" fontId="3" fillId="0" borderId="0" xfId="0" applyFont="1" applyAlignment="1" applyProtection="1">
      <alignment horizontal="left" wrapText="1"/>
      <protection locked="0"/>
    </xf>
    <xf numFmtId="0" fontId="3" fillId="0" borderId="6" xfId="0" applyFont="1" applyBorder="1" applyAlignment="1" applyProtection="1">
      <alignment horizontal="left" vertical="center"/>
      <protection locked="0"/>
    </xf>
    <xf numFmtId="0" fontId="3" fillId="0" borderId="11"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0" fontId="3" fillId="0" borderId="5" xfId="0" applyFont="1" applyBorder="1" applyAlignment="1" applyProtection="1">
      <alignment vertical="center"/>
      <protection locked="0"/>
    </xf>
    <xf numFmtId="0" fontId="3" fillId="0" borderId="5" xfId="0" applyFont="1" applyBorder="1" applyAlignment="1" applyProtection="1">
      <alignment horizontal="center" vertical="center"/>
      <protection locked="0"/>
    </xf>
    <xf numFmtId="0" fontId="3" fillId="0" borderId="5" xfId="0" applyFont="1" applyBorder="1" applyAlignment="1" applyProtection="1">
      <alignment/>
      <protection locked="0"/>
    </xf>
    <xf numFmtId="0" fontId="3" fillId="0" borderId="5" xfId="0" applyFont="1" applyBorder="1" applyAlignment="1" applyProtection="1">
      <alignment horizontal="left" vertical="center"/>
      <protection locked="0"/>
    </xf>
    <xf numFmtId="44" fontId="3" fillId="0" borderId="5" xfId="20" applyFont="1" applyBorder="1" applyAlignment="1" applyProtection="1">
      <alignment horizontal="right"/>
      <protection locked="0"/>
    </xf>
    <xf numFmtId="44" fontId="3" fillId="0" borderId="5" xfId="20" applyFont="1" applyBorder="1" applyAlignment="1" applyProtection="1">
      <alignment horizontal="right" vertical="center"/>
      <protection locked="0"/>
    </xf>
    <xf numFmtId="0" fontId="3" fillId="0" borderId="5" xfId="0" applyFont="1" applyBorder="1" applyAlignment="1" applyProtection="1">
      <alignment horizontal="right" vertical="center"/>
      <protection locked="0"/>
    </xf>
    <xf numFmtId="2" fontId="3" fillId="0" borderId="10" xfId="0" applyNumberFormat="1" applyFont="1" applyBorder="1" applyAlignment="1" applyProtection="1">
      <alignment horizontal="right" vertical="center"/>
      <protection locked="0"/>
    </xf>
    <xf numFmtId="0" fontId="3" fillId="0" borderId="6"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center" vertical="center"/>
      <protection locked="0"/>
    </xf>
    <xf numFmtId="0" fontId="3" fillId="0" borderId="13"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3"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protection locked="0"/>
    </xf>
    <xf numFmtId="0" fontId="3" fillId="0" borderId="12" xfId="0" applyFont="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left" vertical="center" wrapText="1"/>
      <protection locked="0"/>
    </xf>
    <xf numFmtId="0" fontId="3" fillId="2" borderId="5" xfId="0" applyFont="1" applyFill="1" applyBorder="1" applyAlignment="1" applyProtection="1">
      <alignment vertical="center" wrapText="1"/>
      <protection locked="0"/>
    </xf>
    <xf numFmtId="0" fontId="3" fillId="2" borderId="5"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center" vertical="center" wrapText="1"/>
      <protection locked="0"/>
    </xf>
    <xf numFmtId="0" fontId="3" fillId="2" borderId="5" xfId="0" applyFont="1" applyFill="1" applyBorder="1" applyAlignment="1" applyProtection="1">
      <alignment wrapText="1"/>
      <protection locked="0"/>
    </xf>
    <xf numFmtId="44" fontId="3" fillId="2" borderId="5" xfId="20" applyFont="1" applyFill="1" applyBorder="1" applyAlignment="1" applyProtection="1">
      <alignment horizontal="right" wrapText="1"/>
      <protection locked="0"/>
    </xf>
    <xf numFmtId="44" fontId="3" fillId="2" borderId="5" xfId="20" applyFont="1" applyFill="1" applyBorder="1" applyAlignment="1" applyProtection="1">
      <alignment horizontal="right" vertical="center" wrapText="1"/>
      <protection locked="0"/>
    </xf>
    <xf numFmtId="0" fontId="3" fillId="0" borderId="5" xfId="0" applyFont="1" applyFill="1" applyBorder="1" applyAlignment="1" applyProtection="1">
      <alignment horizontal="left" vertical="center" wrapText="1"/>
      <protection locked="0"/>
    </xf>
    <xf numFmtId="0" fontId="3" fillId="0" borderId="9" xfId="0" applyFont="1" applyBorder="1" applyAlignment="1" applyProtection="1">
      <alignment horizontal="left" vertical="center"/>
      <protection locked="0"/>
    </xf>
    <xf numFmtId="0" fontId="3" fillId="0" borderId="5" xfId="0" applyFont="1" applyFill="1" applyBorder="1" applyAlignment="1" applyProtection="1">
      <alignment horizontal="center" vertical="center"/>
      <protection locked="0"/>
    </xf>
    <xf numFmtId="0" fontId="3" fillId="0" borderId="5" xfId="0" applyFont="1" applyFill="1" applyBorder="1" applyAlignment="1" applyProtection="1">
      <alignment horizontal="left" vertical="center"/>
      <protection locked="0"/>
    </xf>
    <xf numFmtId="0" fontId="3" fillId="0" borderId="0" xfId="0" applyFont="1" applyAlignment="1" applyProtection="1">
      <alignment wrapText="1"/>
      <protection locked="0"/>
    </xf>
    <xf numFmtId="0" fontId="3" fillId="0" borderId="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4" fontId="3" fillId="0" borderId="5" xfId="0" applyNumberFormat="1" applyFont="1" applyBorder="1" applyAlignment="1" applyProtection="1">
      <alignment horizontal="left" vertical="center" wrapText="1"/>
      <protection locked="0"/>
    </xf>
    <xf numFmtId="44" fontId="3" fillId="0" borderId="0" xfId="20" applyFont="1" applyAlignment="1" applyProtection="1">
      <alignment horizontal="right"/>
      <protection locked="0"/>
    </xf>
    <xf numFmtId="44" fontId="3" fillId="0" borderId="0" xfId="20" applyFont="1" applyAlignment="1" applyProtection="1">
      <alignment horizontal="right" vertical="center"/>
      <protection locked="0"/>
    </xf>
    <xf numFmtId="0" fontId="3" fillId="0" borderId="14"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0" xfId="0" applyFont="1" applyAlignment="1" applyProtection="1">
      <alignment vertical="center" wrapText="1"/>
      <protection locked="0"/>
    </xf>
    <xf numFmtId="43" fontId="3" fillId="0" borderId="0" xfId="0" applyNumberFormat="1" applyFont="1" applyAlignment="1" applyProtection="1">
      <alignment horizontal="right" vertical="center"/>
      <protection locked="0"/>
    </xf>
    <xf numFmtId="0" fontId="3" fillId="0" borderId="0" xfId="0" applyFont="1" applyProtection="1">
      <protection locked="0"/>
    </xf>
    <xf numFmtId="3" fontId="3" fillId="0" borderId="5" xfId="0" applyNumberFormat="1" applyFont="1" applyBorder="1" applyAlignment="1" applyProtection="1">
      <alignment horizontal="lef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protection locked="0"/>
    </xf>
    <xf numFmtId="0" fontId="3" fillId="0" borderId="5" xfId="0" applyFont="1" applyFill="1" applyBorder="1" applyAlignment="1" applyProtection="1">
      <alignment vertical="center"/>
      <protection locked="0"/>
    </xf>
    <xf numFmtId="0" fontId="3" fillId="0" borderId="5" xfId="0" applyFont="1" applyFill="1" applyBorder="1" applyAlignment="1" applyProtection="1">
      <alignment vertical="center" wrapText="1"/>
      <protection locked="0"/>
    </xf>
    <xf numFmtId="0" fontId="3" fillId="0" borderId="2" xfId="0" applyFont="1" applyBorder="1" applyAlignment="1" applyProtection="1">
      <alignment horizontal="left" vertical="center" wrapText="1"/>
      <protection locked="0"/>
    </xf>
    <xf numFmtId="0" fontId="3" fillId="2" borderId="9" xfId="0" applyFont="1" applyFill="1" applyBorder="1" applyAlignment="1" applyProtection="1">
      <alignment horizontal="left" vertical="center"/>
      <protection locked="0"/>
    </xf>
    <xf numFmtId="0" fontId="3" fillId="2" borderId="5" xfId="0" applyFont="1" applyFill="1" applyBorder="1" applyAlignment="1" applyProtection="1">
      <alignment vertical="center"/>
      <protection locked="0"/>
    </xf>
    <xf numFmtId="0" fontId="3" fillId="2" borderId="5" xfId="0" applyFont="1" applyFill="1" applyBorder="1" applyAlignment="1" applyProtection="1">
      <alignment horizontal="left" vertical="center"/>
      <protection locked="0"/>
    </xf>
    <xf numFmtId="0" fontId="3" fillId="2" borderId="5" xfId="0" applyFont="1" applyFill="1" applyBorder="1" applyAlignment="1" applyProtection="1">
      <alignment horizontal="center" vertical="center"/>
      <protection locked="0"/>
    </xf>
    <xf numFmtId="0" fontId="3" fillId="2" borderId="5" xfId="0" applyFont="1" applyFill="1" applyBorder="1" applyAlignment="1" applyProtection="1">
      <alignment/>
      <protection locked="0"/>
    </xf>
    <xf numFmtId="44" fontId="3" fillId="2" borderId="5" xfId="20" applyFont="1" applyFill="1" applyBorder="1" applyAlignment="1" applyProtection="1">
      <alignment horizontal="right"/>
      <protection locked="0"/>
    </xf>
    <xf numFmtId="44" fontId="3" fillId="2" borderId="5" xfId="20" applyFont="1" applyFill="1" applyBorder="1" applyAlignment="1" applyProtection="1">
      <alignment horizontal="right" vertical="center"/>
      <protection locked="0"/>
    </xf>
    <xf numFmtId="0" fontId="3" fillId="0" borderId="9" xfId="0" applyFont="1" applyBorder="1" applyAlignment="1" applyProtection="1">
      <alignment vertical="center"/>
      <protection locked="0"/>
    </xf>
    <xf numFmtId="0" fontId="3" fillId="0" borderId="9" xfId="0" applyFont="1" applyBorder="1" applyAlignment="1" applyProtection="1">
      <alignment vertical="center" wrapText="1"/>
      <protection locked="0"/>
    </xf>
    <xf numFmtId="0" fontId="3" fillId="0" borderId="9" xfId="0" applyFont="1" applyFill="1" applyBorder="1" applyAlignment="1" applyProtection="1">
      <alignment vertical="center"/>
      <protection locked="0"/>
    </xf>
    <xf numFmtId="44" fontId="3" fillId="0" borderId="9" xfId="20" applyFont="1" applyBorder="1" applyAlignment="1" applyProtection="1">
      <alignment horizontal="right"/>
      <protection locked="0"/>
    </xf>
    <xf numFmtId="44" fontId="3" fillId="0" borderId="9" xfId="20" applyFont="1" applyBorder="1" applyAlignment="1" applyProtection="1">
      <alignment horizontal="right" vertical="center"/>
      <protection locked="0"/>
    </xf>
    <xf numFmtId="2" fontId="3" fillId="0" borderId="5" xfId="0" applyNumberFormat="1" applyFont="1" applyBorder="1" applyAlignment="1" applyProtection="1">
      <alignment horizontal="right" vertical="center"/>
      <protection locked="0"/>
    </xf>
    <xf numFmtId="9" fontId="3" fillId="0" borderId="5" xfId="21" applyFont="1" applyFill="1" applyBorder="1" applyAlignment="1" applyProtection="1">
      <alignment/>
      <protection locked="0"/>
    </xf>
    <xf numFmtId="9" fontId="3" fillId="0" borderId="5" xfId="21" applyFont="1" applyBorder="1" applyAlignment="1" applyProtection="1">
      <alignment/>
      <protection locked="0"/>
    </xf>
    <xf numFmtId="0" fontId="3" fillId="0" borderId="5" xfId="0" applyFont="1" applyBorder="1" applyAlignment="1" applyProtection="1">
      <alignment horizontal="right"/>
      <protection locked="0"/>
    </xf>
    <xf numFmtId="0" fontId="3" fillId="0" borderId="13" xfId="0" applyFont="1" applyBorder="1" applyAlignment="1" applyProtection="1">
      <alignment/>
      <protection locked="0"/>
    </xf>
    <xf numFmtId="0" fontId="3" fillId="0" borderId="0" xfId="0" applyFont="1" applyAlignment="1" applyProtection="1">
      <alignment horizontal="left" vertical="center"/>
      <protection locked="0"/>
    </xf>
    <xf numFmtId="9" fontId="3" fillId="0" borderId="0" xfId="21" applyFont="1" applyFill="1" applyAlignment="1" applyProtection="1">
      <alignment/>
      <protection locked="0"/>
    </xf>
    <xf numFmtId="9" fontId="3" fillId="0" borderId="0" xfId="21" applyFont="1" applyAlignment="1" applyProtection="1">
      <alignment/>
      <protection locked="0"/>
    </xf>
    <xf numFmtId="0" fontId="3" fillId="0" borderId="0" xfId="0" applyFont="1" applyAlignment="1" applyProtection="1">
      <alignment horizontal="right"/>
      <protection locked="0"/>
    </xf>
    <xf numFmtId="0" fontId="3" fillId="0" borderId="0" xfId="0" applyFont="1" applyAlignment="1" applyProtection="1">
      <alignment horizontal="right" vertical="center"/>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14" xfId="0" applyFont="1" applyBorder="1" applyAlignment="1" applyProtection="1">
      <alignment horizontal="left" vertical="center"/>
      <protection locked="0"/>
    </xf>
    <xf numFmtId="0" fontId="3" fillId="0" borderId="14" xfId="0" applyFont="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0" xfId="0" applyFont="1" applyAlignment="1" applyProtection="1">
      <alignment horizontal="left" vertical="center" wrapText="1"/>
      <protection locked="0"/>
    </xf>
    <xf numFmtId="0" fontId="3" fillId="0" borderId="14" xfId="0" applyFont="1" applyBorder="1" applyAlignment="1" applyProtection="1">
      <alignment vertical="center"/>
      <protection locked="0"/>
    </xf>
    <xf numFmtId="0" fontId="3" fillId="0" borderId="13" xfId="0" applyFont="1" applyBorder="1" applyAlignment="1" applyProtection="1">
      <alignment vertical="center"/>
      <protection locked="0"/>
    </xf>
    <xf numFmtId="4" fontId="3" fillId="0" borderId="5" xfId="0" applyNumberFormat="1" applyFont="1" applyBorder="1" applyAlignment="1" applyProtection="1">
      <alignment horizontal="left" vertical="center"/>
      <protection locked="0"/>
    </xf>
    <xf numFmtId="44" fontId="3" fillId="0" borderId="4" xfId="20" applyFont="1" applyBorder="1" applyAlignment="1" applyProtection="1">
      <alignment horizontal="right"/>
      <protection locked="0"/>
    </xf>
    <xf numFmtId="44" fontId="3" fillId="0" borderId="4" xfId="20" applyFont="1" applyBorder="1" applyAlignment="1" applyProtection="1">
      <alignment horizontal="right" vertical="center"/>
      <protection locked="0"/>
    </xf>
    <xf numFmtId="0" fontId="3" fillId="0" borderId="4" xfId="0" applyFont="1" applyBorder="1" applyAlignment="1" applyProtection="1">
      <alignment horizontal="right" vertical="center"/>
      <protection locked="0"/>
    </xf>
    <xf numFmtId="2" fontId="3" fillId="0" borderId="4" xfId="0" applyNumberFormat="1" applyFont="1" applyBorder="1" applyAlignment="1" applyProtection="1">
      <alignment horizontal="right" vertical="center"/>
      <protection locked="0"/>
    </xf>
    <xf numFmtId="0" fontId="3" fillId="0" borderId="13" xfId="0" applyFont="1" applyBorder="1" applyAlignment="1" applyProtection="1">
      <alignment horizontal="right" vertical="center"/>
      <protection locked="0"/>
    </xf>
    <xf numFmtId="2" fontId="3" fillId="0" borderId="15" xfId="0" applyNumberFormat="1" applyFont="1" applyBorder="1" applyAlignment="1" applyProtection="1">
      <alignment horizontal="right" vertical="center"/>
      <protection locked="0"/>
    </xf>
    <xf numFmtId="0" fontId="3" fillId="0" borderId="0" xfId="0" applyFont="1" applyAlignment="1" applyProtection="1">
      <alignment horizontal="left"/>
      <protection locked="0"/>
    </xf>
    <xf numFmtId="0" fontId="3" fillId="0" borderId="0" xfId="0" applyFont="1" applyFill="1" applyAlignment="1" applyProtection="1">
      <alignment/>
      <protection locked="0"/>
    </xf>
    <xf numFmtId="44" fontId="3" fillId="0" borderId="0" xfId="20" applyFont="1" applyAlignment="1" applyProtection="1">
      <alignment vertical="center"/>
      <protection locked="0"/>
    </xf>
    <xf numFmtId="4" fontId="3" fillId="0" borderId="0" xfId="0" applyNumberFormat="1" applyFont="1" applyProtection="1">
      <protection locked="0"/>
    </xf>
    <xf numFmtId="0" fontId="3" fillId="0" borderId="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4"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4"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0" fontId="3" fillId="0" borderId="2"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4"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3" fillId="0" borderId="2"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2" xfId="0" applyFont="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12" xfId="22" applyFont="1" applyFill="1" applyBorder="1" applyAlignment="1" applyProtection="1">
      <alignment horizontal="center" vertical="center" wrapText="1"/>
      <protection locked="0"/>
    </xf>
    <xf numFmtId="0" fontId="2" fillId="2" borderId="13" xfId="22" applyFont="1" applyFill="1" applyBorder="1" applyAlignment="1" applyProtection="1">
      <alignment horizontal="center" vertical="center" wrapText="1"/>
      <protection locked="0"/>
    </xf>
  </cellXfs>
  <cellStyles count="10">
    <cellStyle name="Normal" xfId="0"/>
    <cellStyle name="Percent" xfId="15"/>
    <cellStyle name="Currency" xfId="16"/>
    <cellStyle name="Currency [0]" xfId="17"/>
    <cellStyle name="Comma" xfId="18"/>
    <cellStyle name="Comma [0]" xfId="19"/>
    <cellStyle name="Moneda" xfId="20"/>
    <cellStyle name="Porcentaje" xfId="21"/>
    <cellStyle name="Normal 2 2" xfId="22"/>
    <cellStyle name="Normal_141008Reportes Cuadros Institucionales-sectorialesADV"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19050</xdr:colOff>
      <xdr:row>1</xdr:row>
      <xdr:rowOff>0</xdr:rowOff>
    </xdr:to>
    <xdr:pic>
      <xdr:nvPicPr>
        <xdr:cNvPr id="2" name="Imagen 1" descr="cid:image002.png@01D10732.852F16B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10287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74"/>
  <sheetViews>
    <sheetView tabSelected="1" zoomScaleSheetLayoutView="100" workbookViewId="0" topLeftCell="A1">
      <pane ySplit="2" topLeftCell="A3" activePane="bottomLeft" state="frozen"/>
      <selection pane="bottomLeft" activeCell="A3" sqref="A3"/>
    </sheetView>
  </sheetViews>
  <sheetFormatPr defaultColWidth="11.421875" defaultRowHeight="15"/>
  <cols>
    <col min="1" max="1" width="15.140625" style="0" customWidth="1"/>
    <col min="2" max="2" width="13.00390625" style="0" customWidth="1"/>
    <col min="3" max="3" width="18.28125" style="0" customWidth="1"/>
    <col min="4" max="4" width="37.7109375" style="0" customWidth="1"/>
    <col min="5" max="5" width="20.57421875" style="0" customWidth="1"/>
    <col min="6" max="6" width="45.28125" style="0" customWidth="1"/>
    <col min="7" max="9" width="3.7109375" style="0" customWidth="1"/>
    <col min="10" max="10" width="4.57421875" style="0" customWidth="1"/>
    <col min="11" max="11" width="12.28125" style="0" customWidth="1"/>
    <col min="12" max="12" width="17.421875" style="0" customWidth="1"/>
    <col min="13" max="13" width="28.140625" style="0" customWidth="1"/>
    <col min="14" max="15" width="9.28125" style="0" customWidth="1"/>
    <col min="16" max="16" width="17.28125" style="0" customWidth="1"/>
    <col min="17" max="17" width="9.28125" style="0" customWidth="1"/>
    <col min="18" max="19" width="9.8515625" style="0" bestFit="1" customWidth="1"/>
    <col min="21" max="21" width="10.28125" style="0" customWidth="1"/>
    <col min="22" max="22" width="12.7109375" style="0" bestFit="1" customWidth="1"/>
    <col min="23" max="23" width="10.00390625" style="0" customWidth="1"/>
    <col min="24" max="24" width="9.28125" style="0" customWidth="1"/>
    <col min="25" max="25" width="13.57421875" style="0" bestFit="1" customWidth="1"/>
    <col min="26" max="27" width="13.8515625" style="0" customWidth="1"/>
    <col min="28" max="29" width="10.28125" style="0" customWidth="1"/>
  </cols>
  <sheetData>
    <row r="1" spans="1:29" ht="46.2" customHeight="1">
      <c r="A1" s="184" t="s">
        <v>0</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row>
    <row r="2" spans="1:29" ht="45">
      <c r="A2" s="1" t="s">
        <v>1</v>
      </c>
      <c r="B2" s="1" t="s">
        <v>2</v>
      </c>
      <c r="C2" s="1" t="s">
        <v>3</v>
      </c>
      <c r="D2" s="1" t="s">
        <v>4</v>
      </c>
      <c r="E2" s="1" t="s">
        <v>5</v>
      </c>
      <c r="F2" s="1" t="s">
        <v>6</v>
      </c>
      <c r="G2" s="1" t="s">
        <v>7</v>
      </c>
      <c r="H2" s="2" t="s">
        <v>8</v>
      </c>
      <c r="I2" s="2" t="s">
        <v>9</v>
      </c>
      <c r="J2" s="2" t="s">
        <v>10</v>
      </c>
      <c r="K2" s="2" t="s">
        <v>11</v>
      </c>
      <c r="L2" s="2" t="s">
        <v>12</v>
      </c>
      <c r="M2" s="2" t="s">
        <v>13</v>
      </c>
      <c r="N2" s="2" t="s">
        <v>14</v>
      </c>
      <c r="O2" s="2" t="s">
        <v>15</v>
      </c>
      <c r="P2" s="2" t="s">
        <v>16</v>
      </c>
      <c r="Q2" s="2" t="s">
        <v>17</v>
      </c>
      <c r="R2" s="3" t="s">
        <v>18</v>
      </c>
      <c r="S2" s="4" t="s">
        <v>19</v>
      </c>
      <c r="T2" s="2" t="s">
        <v>20</v>
      </c>
      <c r="U2" s="2" t="s">
        <v>21</v>
      </c>
      <c r="V2" s="2" t="s">
        <v>22</v>
      </c>
      <c r="W2" s="2" t="s">
        <v>23</v>
      </c>
      <c r="X2" s="4" t="s">
        <v>24</v>
      </c>
      <c r="Y2" s="5" t="s">
        <v>25</v>
      </c>
      <c r="Z2" s="5" t="s">
        <v>26</v>
      </c>
      <c r="AA2" s="5" t="s">
        <v>27</v>
      </c>
      <c r="AB2" s="4" t="s">
        <v>28</v>
      </c>
      <c r="AC2" s="4" t="s">
        <v>29</v>
      </c>
    </row>
    <row r="3" spans="1:29" ht="214.2">
      <c r="A3" s="16" t="s">
        <v>30</v>
      </c>
      <c r="B3" s="6" t="s">
        <v>31</v>
      </c>
      <c r="C3" s="17" t="s">
        <v>32</v>
      </c>
      <c r="D3" s="18" t="s">
        <v>33</v>
      </c>
      <c r="E3" s="18" t="s">
        <v>34</v>
      </c>
      <c r="F3" s="18"/>
      <c r="G3" s="19"/>
      <c r="H3" s="19"/>
      <c r="I3" s="19"/>
      <c r="J3" s="19"/>
      <c r="K3" s="19"/>
      <c r="L3" s="17"/>
      <c r="M3" s="20"/>
      <c r="N3" s="17"/>
      <c r="O3" s="19"/>
      <c r="P3" s="19"/>
      <c r="Q3" s="20"/>
      <c r="R3" s="18"/>
      <c r="S3" s="18"/>
      <c r="T3" s="18"/>
      <c r="U3" s="18"/>
      <c r="V3" s="18"/>
      <c r="W3" s="17"/>
      <c r="X3" s="17"/>
      <c r="Y3" s="21"/>
      <c r="Z3" s="21"/>
      <c r="AA3" s="21"/>
      <c r="AB3" s="20"/>
      <c r="AC3" s="22"/>
    </row>
    <row r="4" spans="1:29" ht="30.6">
      <c r="A4" s="16" t="s">
        <v>30</v>
      </c>
      <c r="B4" s="6" t="s">
        <v>35</v>
      </c>
      <c r="C4" s="17" t="s">
        <v>32</v>
      </c>
      <c r="D4" s="18" t="s">
        <v>36</v>
      </c>
      <c r="E4" s="18" t="s">
        <v>34</v>
      </c>
      <c r="F4" s="18"/>
      <c r="G4" s="19"/>
      <c r="H4" s="19"/>
      <c r="I4" s="19"/>
      <c r="J4" s="19"/>
      <c r="K4" s="19"/>
      <c r="L4" s="17"/>
      <c r="M4" s="20"/>
      <c r="N4" s="17"/>
      <c r="O4" s="19"/>
      <c r="P4" s="19"/>
      <c r="Q4" s="20"/>
      <c r="R4" s="18"/>
      <c r="S4" s="18"/>
      <c r="T4" s="18"/>
      <c r="U4" s="18"/>
      <c r="V4" s="18"/>
      <c r="W4" s="17"/>
      <c r="X4" s="17"/>
      <c r="Y4" s="21"/>
      <c r="Z4" s="21"/>
      <c r="AA4" s="21"/>
      <c r="AB4" s="20"/>
      <c r="AC4" s="22"/>
    </row>
    <row r="5" spans="1:29" ht="234.6">
      <c r="A5" s="16" t="s">
        <v>30</v>
      </c>
      <c r="B5" s="6" t="s">
        <v>37</v>
      </c>
      <c r="C5" s="17" t="s">
        <v>32</v>
      </c>
      <c r="D5" s="18" t="s">
        <v>38</v>
      </c>
      <c r="E5" s="18" t="s">
        <v>34</v>
      </c>
      <c r="F5" s="18" t="s">
        <v>39</v>
      </c>
      <c r="G5" s="19">
        <v>1</v>
      </c>
      <c r="H5" s="19">
        <v>1.7</v>
      </c>
      <c r="I5" s="19" t="s">
        <v>40</v>
      </c>
      <c r="J5" s="7" t="s">
        <v>41</v>
      </c>
      <c r="K5" s="19" t="s">
        <v>42</v>
      </c>
      <c r="L5" s="17" t="s">
        <v>43</v>
      </c>
      <c r="M5" s="17" t="s">
        <v>44</v>
      </c>
      <c r="N5" s="17" t="s">
        <v>45</v>
      </c>
      <c r="O5" s="19" t="s">
        <v>46</v>
      </c>
      <c r="P5" s="19" t="s">
        <v>47</v>
      </c>
      <c r="Q5" s="20"/>
      <c r="R5" s="18">
        <v>1</v>
      </c>
      <c r="S5" s="18">
        <v>1</v>
      </c>
      <c r="T5" s="18">
        <v>1</v>
      </c>
      <c r="U5" s="18">
        <f>T5/R5</f>
        <v>1</v>
      </c>
      <c r="V5" s="18">
        <f>T5/S5</f>
        <v>1</v>
      </c>
      <c r="W5" s="17"/>
      <c r="X5" s="17"/>
      <c r="Y5" s="23">
        <v>0</v>
      </c>
      <c r="Z5" s="24">
        <v>154527.52</v>
      </c>
      <c r="AA5" s="24">
        <v>154527.52</v>
      </c>
      <c r="AB5" s="25">
        <v>1</v>
      </c>
      <c r="AC5" s="26">
        <f>AA5/Z5</f>
        <v>1</v>
      </c>
    </row>
    <row r="6" spans="1:29" ht="40.8">
      <c r="A6" s="169" t="s">
        <v>30</v>
      </c>
      <c r="B6" s="176" t="s">
        <v>37</v>
      </c>
      <c r="C6" s="167" t="s">
        <v>32</v>
      </c>
      <c r="D6" s="139" t="s">
        <v>48</v>
      </c>
      <c r="E6" s="139" t="s">
        <v>34</v>
      </c>
      <c r="F6" s="139" t="s">
        <v>49</v>
      </c>
      <c r="G6" s="150">
        <v>1</v>
      </c>
      <c r="H6" s="150">
        <v>1.7</v>
      </c>
      <c r="I6" s="150" t="s">
        <v>40</v>
      </c>
      <c r="J6" s="172" t="s">
        <v>50</v>
      </c>
      <c r="K6" s="150" t="s">
        <v>42</v>
      </c>
      <c r="L6" s="17" t="s">
        <v>51</v>
      </c>
      <c r="M6" s="20" t="s">
        <v>52</v>
      </c>
      <c r="N6" s="17" t="s">
        <v>45</v>
      </c>
      <c r="O6" s="19" t="s">
        <v>53</v>
      </c>
      <c r="P6" s="19" t="s">
        <v>54</v>
      </c>
      <c r="Q6" s="20"/>
      <c r="R6" s="18">
        <v>1</v>
      </c>
      <c r="S6" s="18">
        <v>1</v>
      </c>
      <c r="T6" s="18">
        <v>1</v>
      </c>
      <c r="U6" s="18">
        <f>T6/R6</f>
        <v>1</v>
      </c>
      <c r="V6" s="18">
        <f>T6/S6</f>
        <v>1</v>
      </c>
      <c r="W6" s="17"/>
      <c r="X6" s="17"/>
      <c r="Y6" s="23">
        <v>0</v>
      </c>
      <c r="Z6" s="24">
        <v>175000</v>
      </c>
      <c r="AA6" s="24">
        <v>170409.0325</v>
      </c>
      <c r="AB6" s="25">
        <v>1</v>
      </c>
      <c r="AC6" s="26">
        <f aca="true" t="shared" si="0" ref="AC6:AC67">AA6/Z6</f>
        <v>0.9737659</v>
      </c>
    </row>
    <row r="7" spans="1:29" ht="30.6">
      <c r="A7" s="170"/>
      <c r="B7" s="183"/>
      <c r="C7" s="168"/>
      <c r="D7" s="156"/>
      <c r="E7" s="156"/>
      <c r="F7" s="156"/>
      <c r="G7" s="151"/>
      <c r="H7" s="151"/>
      <c r="I7" s="151"/>
      <c r="J7" s="181"/>
      <c r="K7" s="151"/>
      <c r="L7" s="17" t="s">
        <v>55</v>
      </c>
      <c r="M7" s="20" t="s">
        <v>56</v>
      </c>
      <c r="N7" s="17" t="s">
        <v>45</v>
      </c>
      <c r="O7" s="19" t="s">
        <v>53</v>
      </c>
      <c r="P7" s="19" t="s">
        <v>47</v>
      </c>
      <c r="Q7" s="20"/>
      <c r="R7" s="18">
        <v>1</v>
      </c>
      <c r="S7" s="18">
        <v>1</v>
      </c>
      <c r="T7" s="18">
        <v>1</v>
      </c>
      <c r="U7" s="18">
        <f>T7/R7</f>
        <v>1</v>
      </c>
      <c r="V7" s="18">
        <f>T7/S7</f>
        <v>1</v>
      </c>
      <c r="W7" s="17"/>
      <c r="X7" s="17"/>
      <c r="Y7" s="23">
        <v>0</v>
      </c>
      <c r="Z7" s="24">
        <v>175000</v>
      </c>
      <c r="AA7" s="24">
        <v>170409.0325</v>
      </c>
      <c r="AB7" s="25">
        <v>1</v>
      </c>
      <c r="AC7" s="26">
        <f t="shared" si="0"/>
        <v>0.9737659</v>
      </c>
    </row>
    <row r="8" spans="1:29" ht="30.6">
      <c r="A8" s="170"/>
      <c r="B8" s="183"/>
      <c r="C8" s="168"/>
      <c r="D8" s="156"/>
      <c r="E8" s="156"/>
      <c r="F8" s="156"/>
      <c r="G8" s="151"/>
      <c r="H8" s="151"/>
      <c r="I8" s="151"/>
      <c r="J8" s="181"/>
      <c r="K8" s="151"/>
      <c r="L8" s="17" t="s">
        <v>57</v>
      </c>
      <c r="M8" s="20" t="s">
        <v>58</v>
      </c>
      <c r="N8" s="17" t="s">
        <v>45</v>
      </c>
      <c r="O8" s="19" t="s">
        <v>53</v>
      </c>
      <c r="P8" s="19" t="s">
        <v>59</v>
      </c>
      <c r="Q8" s="20"/>
      <c r="R8" s="18">
        <v>1</v>
      </c>
      <c r="S8" s="18">
        <v>1</v>
      </c>
      <c r="T8" s="18">
        <v>0</v>
      </c>
      <c r="U8" s="18">
        <f>T8/R8</f>
        <v>0</v>
      </c>
      <c r="V8" s="18">
        <f>T8/S8</f>
        <v>0</v>
      </c>
      <c r="W8" s="17"/>
      <c r="X8" s="17"/>
      <c r="Y8" s="23">
        <v>0</v>
      </c>
      <c r="Z8" s="24">
        <v>175000</v>
      </c>
      <c r="AA8" s="24">
        <v>170409.0325</v>
      </c>
      <c r="AB8" s="25">
        <v>1</v>
      </c>
      <c r="AC8" s="26">
        <f t="shared" si="0"/>
        <v>0.9737659</v>
      </c>
    </row>
    <row r="9" spans="1:29" ht="51">
      <c r="A9" s="171"/>
      <c r="B9" s="177"/>
      <c r="C9" s="180"/>
      <c r="D9" s="140"/>
      <c r="E9" s="140"/>
      <c r="F9" s="140"/>
      <c r="G9" s="152"/>
      <c r="H9" s="152"/>
      <c r="I9" s="152"/>
      <c r="J9" s="173"/>
      <c r="K9" s="152"/>
      <c r="L9" s="17" t="s">
        <v>60</v>
      </c>
      <c r="M9" s="20" t="s">
        <v>56</v>
      </c>
      <c r="N9" s="17" t="s">
        <v>45</v>
      </c>
      <c r="O9" s="19" t="s">
        <v>46</v>
      </c>
      <c r="P9" s="19" t="s">
        <v>61</v>
      </c>
      <c r="Q9" s="20"/>
      <c r="R9" s="18">
        <v>1</v>
      </c>
      <c r="S9" s="18">
        <v>1</v>
      </c>
      <c r="T9" s="18">
        <v>1</v>
      </c>
      <c r="U9" s="18">
        <f>T9/R9</f>
        <v>1</v>
      </c>
      <c r="V9" s="18">
        <f>T9/S9</f>
        <v>1</v>
      </c>
      <c r="W9" s="17"/>
      <c r="X9" s="17"/>
      <c r="Y9" s="23">
        <v>0</v>
      </c>
      <c r="Z9" s="24">
        <v>175000</v>
      </c>
      <c r="AA9" s="24">
        <v>170409.0325</v>
      </c>
      <c r="AB9" s="25">
        <v>1</v>
      </c>
      <c r="AC9" s="26">
        <f t="shared" si="0"/>
        <v>0.9737659</v>
      </c>
    </row>
    <row r="10" spans="1:29" ht="40.8">
      <c r="A10" s="16" t="s">
        <v>30</v>
      </c>
      <c r="B10" s="6" t="s">
        <v>37</v>
      </c>
      <c r="C10" s="17" t="s">
        <v>32</v>
      </c>
      <c r="D10" s="18" t="s">
        <v>62</v>
      </c>
      <c r="E10" s="18" t="s">
        <v>34</v>
      </c>
      <c r="F10" s="18" t="s">
        <v>63</v>
      </c>
      <c r="G10" s="19">
        <v>1</v>
      </c>
      <c r="H10" s="19">
        <v>1.7</v>
      </c>
      <c r="I10" s="19" t="s">
        <v>40</v>
      </c>
      <c r="J10" s="27" t="s">
        <v>64</v>
      </c>
      <c r="K10" s="19" t="s">
        <v>42</v>
      </c>
      <c r="L10" s="17" t="s">
        <v>65</v>
      </c>
      <c r="M10" s="20" t="s">
        <v>66</v>
      </c>
      <c r="N10" s="17" t="s">
        <v>45</v>
      </c>
      <c r="O10" s="19" t="s">
        <v>46</v>
      </c>
      <c r="P10" s="19" t="s">
        <v>47</v>
      </c>
      <c r="Q10" s="20"/>
      <c r="R10" s="18">
        <v>1</v>
      </c>
      <c r="S10" s="18">
        <v>1</v>
      </c>
      <c r="T10" s="18">
        <v>1</v>
      </c>
      <c r="U10" s="18">
        <f aca="true" t="shared" si="1" ref="U10:U67">T10/R10</f>
        <v>1</v>
      </c>
      <c r="V10" s="18">
        <f aca="true" t="shared" si="2" ref="V10:V67">T10/S10</f>
        <v>1</v>
      </c>
      <c r="W10" s="17"/>
      <c r="X10" s="17"/>
      <c r="Y10" s="23">
        <v>0</v>
      </c>
      <c r="Z10" s="24">
        <v>200000</v>
      </c>
      <c r="AA10" s="24">
        <v>187000</v>
      </c>
      <c r="AB10" s="25">
        <v>1</v>
      </c>
      <c r="AC10" s="26">
        <f t="shared" si="0"/>
        <v>0.935</v>
      </c>
    </row>
    <row r="11" spans="1:29" ht="30.6">
      <c r="A11" s="169" t="s">
        <v>30</v>
      </c>
      <c r="B11" s="176" t="s">
        <v>37</v>
      </c>
      <c r="C11" s="167" t="s">
        <v>32</v>
      </c>
      <c r="D11" s="139" t="s">
        <v>67</v>
      </c>
      <c r="E11" s="139" t="s">
        <v>34</v>
      </c>
      <c r="F11" s="139" t="s">
        <v>68</v>
      </c>
      <c r="G11" s="150">
        <v>1</v>
      </c>
      <c r="H11" s="150">
        <v>1.7</v>
      </c>
      <c r="I11" s="150" t="s">
        <v>40</v>
      </c>
      <c r="J11" s="172" t="s">
        <v>69</v>
      </c>
      <c r="K11" s="150" t="s">
        <v>42</v>
      </c>
      <c r="L11" s="17" t="s">
        <v>70</v>
      </c>
      <c r="M11" s="20" t="s">
        <v>71</v>
      </c>
      <c r="N11" s="17" t="s">
        <v>45</v>
      </c>
      <c r="O11" s="19" t="s">
        <v>46</v>
      </c>
      <c r="P11" s="19" t="s">
        <v>72</v>
      </c>
      <c r="Q11" s="20"/>
      <c r="R11" s="18">
        <v>5</v>
      </c>
      <c r="S11" s="18">
        <v>5</v>
      </c>
      <c r="T11" s="18">
        <v>5</v>
      </c>
      <c r="U11" s="18">
        <f t="shared" si="1"/>
        <v>1</v>
      </c>
      <c r="V11" s="18">
        <f t="shared" si="2"/>
        <v>1</v>
      </c>
      <c r="W11" s="17"/>
      <c r="X11" s="17"/>
      <c r="Y11" s="23">
        <v>0</v>
      </c>
      <c r="Z11" s="24">
        <v>25922279.3275</v>
      </c>
      <c r="AA11" s="24">
        <v>23179859.367500003</v>
      </c>
      <c r="AB11" s="25">
        <v>1</v>
      </c>
      <c r="AC11" s="26">
        <f t="shared" si="0"/>
        <v>0.8942060640056962</v>
      </c>
    </row>
    <row r="12" spans="1:29" ht="30.6">
      <c r="A12" s="170"/>
      <c r="B12" s="183"/>
      <c r="C12" s="168"/>
      <c r="D12" s="156"/>
      <c r="E12" s="156"/>
      <c r="F12" s="156"/>
      <c r="G12" s="151"/>
      <c r="H12" s="151"/>
      <c r="I12" s="151"/>
      <c r="J12" s="181"/>
      <c r="K12" s="151"/>
      <c r="L12" s="17" t="s">
        <v>73</v>
      </c>
      <c r="M12" s="20" t="s">
        <v>74</v>
      </c>
      <c r="N12" s="17" t="s">
        <v>45</v>
      </c>
      <c r="O12" s="19" t="s">
        <v>46</v>
      </c>
      <c r="P12" s="19" t="s">
        <v>72</v>
      </c>
      <c r="Q12" s="20"/>
      <c r="R12" s="18">
        <v>1</v>
      </c>
      <c r="S12" s="18">
        <v>1</v>
      </c>
      <c r="T12" s="18">
        <v>1</v>
      </c>
      <c r="U12" s="18">
        <f t="shared" si="1"/>
        <v>1</v>
      </c>
      <c r="V12" s="18">
        <f t="shared" si="2"/>
        <v>1</v>
      </c>
      <c r="W12" s="17"/>
      <c r="X12" s="17"/>
      <c r="Y12" s="23"/>
      <c r="Z12" s="24">
        <v>25922279.3275</v>
      </c>
      <c r="AA12" s="24">
        <v>23179859.367500003</v>
      </c>
      <c r="AB12" s="25">
        <v>1</v>
      </c>
      <c r="AC12" s="26">
        <f t="shared" si="0"/>
        <v>0.8942060640056962</v>
      </c>
    </row>
    <row r="13" spans="1:29" ht="40.8">
      <c r="A13" s="170"/>
      <c r="B13" s="183"/>
      <c r="C13" s="168"/>
      <c r="D13" s="156"/>
      <c r="E13" s="156"/>
      <c r="F13" s="156"/>
      <c r="G13" s="151"/>
      <c r="H13" s="151"/>
      <c r="I13" s="151"/>
      <c r="J13" s="181"/>
      <c r="K13" s="151"/>
      <c r="L13" s="17" t="s">
        <v>75</v>
      </c>
      <c r="M13" s="20" t="s">
        <v>76</v>
      </c>
      <c r="N13" s="17" t="s">
        <v>45</v>
      </c>
      <c r="O13" s="19" t="s">
        <v>46</v>
      </c>
      <c r="P13" s="19" t="s">
        <v>72</v>
      </c>
      <c r="Q13" s="20"/>
      <c r="R13" s="18">
        <v>7</v>
      </c>
      <c r="S13" s="18">
        <v>7</v>
      </c>
      <c r="T13" s="18">
        <v>7</v>
      </c>
      <c r="U13" s="18">
        <f t="shared" si="1"/>
        <v>1</v>
      </c>
      <c r="V13" s="18">
        <f t="shared" si="2"/>
        <v>1</v>
      </c>
      <c r="W13" s="17"/>
      <c r="X13" s="17"/>
      <c r="Y13" s="23"/>
      <c r="Z13" s="24">
        <v>25922279.3275</v>
      </c>
      <c r="AA13" s="24">
        <v>23179859.367500003</v>
      </c>
      <c r="AB13" s="25">
        <v>1</v>
      </c>
      <c r="AC13" s="26">
        <f t="shared" si="0"/>
        <v>0.8942060640056962</v>
      </c>
    </row>
    <row r="14" spans="1:29" ht="30.6">
      <c r="A14" s="171"/>
      <c r="B14" s="177"/>
      <c r="C14" s="180"/>
      <c r="D14" s="140"/>
      <c r="E14" s="140"/>
      <c r="F14" s="140"/>
      <c r="G14" s="152"/>
      <c r="H14" s="152"/>
      <c r="I14" s="152"/>
      <c r="J14" s="173"/>
      <c r="K14" s="152"/>
      <c r="L14" s="17" t="s">
        <v>77</v>
      </c>
      <c r="M14" s="20" t="s">
        <v>78</v>
      </c>
      <c r="N14" s="17" t="s">
        <v>45</v>
      </c>
      <c r="O14" s="19" t="s">
        <v>46</v>
      </c>
      <c r="P14" s="19" t="s">
        <v>79</v>
      </c>
      <c r="Q14" s="20"/>
      <c r="R14" s="18">
        <v>5</v>
      </c>
      <c r="S14" s="18">
        <v>5</v>
      </c>
      <c r="T14" s="18">
        <v>5</v>
      </c>
      <c r="U14" s="18">
        <f t="shared" si="1"/>
        <v>1</v>
      </c>
      <c r="V14" s="18">
        <f t="shared" si="2"/>
        <v>1</v>
      </c>
      <c r="W14" s="17"/>
      <c r="X14" s="17"/>
      <c r="Y14" s="23">
        <v>0</v>
      </c>
      <c r="Z14" s="24">
        <v>25922279.3275</v>
      </c>
      <c r="AA14" s="24">
        <v>23179859.367500003</v>
      </c>
      <c r="AB14" s="25">
        <v>1</v>
      </c>
      <c r="AC14" s="26">
        <f t="shared" si="0"/>
        <v>0.8942060640056962</v>
      </c>
    </row>
    <row r="15" spans="1:29" ht="234.6">
      <c r="A15" s="16" t="s">
        <v>30</v>
      </c>
      <c r="B15" s="6" t="s">
        <v>37</v>
      </c>
      <c r="C15" s="17" t="s">
        <v>32</v>
      </c>
      <c r="D15" s="18" t="s">
        <v>38</v>
      </c>
      <c r="E15" s="18" t="s">
        <v>34</v>
      </c>
      <c r="F15" s="18" t="s">
        <v>39</v>
      </c>
      <c r="G15" s="19">
        <v>1</v>
      </c>
      <c r="H15" s="19">
        <v>1.7</v>
      </c>
      <c r="I15" s="19" t="s">
        <v>40</v>
      </c>
      <c r="J15" s="27" t="s">
        <v>80</v>
      </c>
      <c r="K15" s="19" t="s">
        <v>81</v>
      </c>
      <c r="L15" s="17" t="s">
        <v>82</v>
      </c>
      <c r="M15" s="20" t="s">
        <v>83</v>
      </c>
      <c r="N15" s="17" t="s">
        <v>45</v>
      </c>
      <c r="O15" s="19" t="s">
        <v>84</v>
      </c>
      <c r="P15" s="19" t="s">
        <v>47</v>
      </c>
      <c r="Q15" s="20"/>
      <c r="R15" s="18">
        <v>10</v>
      </c>
      <c r="S15" s="18">
        <v>10</v>
      </c>
      <c r="T15" s="18">
        <v>0</v>
      </c>
      <c r="U15" s="18">
        <f t="shared" si="1"/>
        <v>0</v>
      </c>
      <c r="V15" s="18">
        <f t="shared" si="2"/>
        <v>0</v>
      </c>
      <c r="W15" s="17"/>
      <c r="X15" s="17"/>
      <c r="Y15" s="23">
        <v>0</v>
      </c>
      <c r="Z15" s="24">
        <v>905000.1</v>
      </c>
      <c r="AA15" s="24">
        <v>470134.59</v>
      </c>
      <c r="AB15" s="25">
        <v>0</v>
      </c>
      <c r="AC15" s="26">
        <f t="shared" si="0"/>
        <v>0.5194856774048976</v>
      </c>
    </row>
    <row r="16" spans="1:29" ht="51">
      <c r="A16" s="169" t="s">
        <v>30</v>
      </c>
      <c r="B16" s="176" t="s">
        <v>37</v>
      </c>
      <c r="C16" s="167" t="s">
        <v>32</v>
      </c>
      <c r="D16" s="139" t="s">
        <v>38</v>
      </c>
      <c r="E16" s="139" t="s">
        <v>34</v>
      </c>
      <c r="F16" s="139" t="s">
        <v>39</v>
      </c>
      <c r="G16" s="150">
        <v>1</v>
      </c>
      <c r="H16" s="150">
        <v>1.8</v>
      </c>
      <c r="I16" s="150" t="s">
        <v>85</v>
      </c>
      <c r="J16" s="172" t="s">
        <v>86</v>
      </c>
      <c r="K16" s="150" t="s">
        <v>87</v>
      </c>
      <c r="L16" s="17" t="s">
        <v>88</v>
      </c>
      <c r="M16" s="17" t="s">
        <v>89</v>
      </c>
      <c r="N16" s="17" t="s">
        <v>45</v>
      </c>
      <c r="O16" s="19" t="s">
        <v>46</v>
      </c>
      <c r="P16" s="19" t="s">
        <v>47</v>
      </c>
      <c r="Q16" s="20"/>
      <c r="R16" s="18">
        <v>5</v>
      </c>
      <c r="S16" s="18">
        <v>5</v>
      </c>
      <c r="T16" s="18">
        <v>5</v>
      </c>
      <c r="U16" s="18">
        <f t="shared" si="1"/>
        <v>1</v>
      </c>
      <c r="V16" s="18">
        <f t="shared" si="2"/>
        <v>1</v>
      </c>
      <c r="W16" s="17"/>
      <c r="X16" s="17"/>
      <c r="Y16" s="23">
        <v>100000</v>
      </c>
      <c r="Z16" s="24">
        <v>606666.6666666666</v>
      </c>
      <c r="AA16" s="24">
        <v>0</v>
      </c>
      <c r="AB16" s="25">
        <f aca="true" t="shared" si="3" ref="AB16:AB66">AA16/Y16</f>
        <v>0</v>
      </c>
      <c r="AC16" s="26">
        <f t="shared" si="0"/>
        <v>0</v>
      </c>
    </row>
    <row r="17" spans="1:29" ht="61.2">
      <c r="A17" s="170"/>
      <c r="B17" s="183"/>
      <c r="C17" s="168"/>
      <c r="D17" s="156"/>
      <c r="E17" s="156"/>
      <c r="F17" s="156"/>
      <c r="G17" s="151"/>
      <c r="H17" s="151"/>
      <c r="I17" s="151"/>
      <c r="J17" s="181"/>
      <c r="K17" s="151"/>
      <c r="L17" s="17" t="s">
        <v>90</v>
      </c>
      <c r="M17" s="17" t="s">
        <v>91</v>
      </c>
      <c r="N17" s="17" t="s">
        <v>45</v>
      </c>
      <c r="O17" s="19" t="s">
        <v>46</v>
      </c>
      <c r="P17" s="19" t="s">
        <v>47</v>
      </c>
      <c r="Q17" s="20"/>
      <c r="R17" s="18">
        <v>64</v>
      </c>
      <c r="S17" s="18">
        <v>64</v>
      </c>
      <c r="T17" s="18">
        <v>52</v>
      </c>
      <c r="U17" s="18">
        <f t="shared" si="1"/>
        <v>0.8125</v>
      </c>
      <c r="V17" s="18">
        <f t="shared" si="2"/>
        <v>0.8125</v>
      </c>
      <c r="W17" s="17"/>
      <c r="X17" s="17"/>
      <c r="Y17" s="23">
        <v>100000</v>
      </c>
      <c r="Z17" s="24">
        <v>606666.6666666666</v>
      </c>
      <c r="AA17" s="24">
        <v>0</v>
      </c>
      <c r="AB17" s="25">
        <f t="shared" si="3"/>
        <v>0</v>
      </c>
      <c r="AC17" s="26">
        <f t="shared" si="0"/>
        <v>0</v>
      </c>
    </row>
    <row r="18" spans="1:29" ht="51">
      <c r="A18" s="171"/>
      <c r="B18" s="177"/>
      <c r="C18" s="180"/>
      <c r="D18" s="140"/>
      <c r="E18" s="140"/>
      <c r="F18" s="140"/>
      <c r="G18" s="152"/>
      <c r="H18" s="152"/>
      <c r="I18" s="152"/>
      <c r="J18" s="173"/>
      <c r="K18" s="152"/>
      <c r="L18" s="17" t="s">
        <v>92</v>
      </c>
      <c r="M18" s="17" t="s">
        <v>93</v>
      </c>
      <c r="N18" s="17" t="s">
        <v>45</v>
      </c>
      <c r="O18" s="19" t="s">
        <v>46</v>
      </c>
      <c r="P18" s="19" t="s">
        <v>94</v>
      </c>
      <c r="Q18" s="20"/>
      <c r="R18" s="18">
        <v>8</v>
      </c>
      <c r="S18" s="18">
        <v>8</v>
      </c>
      <c r="T18" s="18">
        <v>8</v>
      </c>
      <c r="U18" s="18">
        <f t="shared" si="1"/>
        <v>1</v>
      </c>
      <c r="V18" s="18">
        <f t="shared" si="2"/>
        <v>1</v>
      </c>
      <c r="W18" s="17"/>
      <c r="X18" s="17"/>
      <c r="Y18" s="23">
        <v>100000</v>
      </c>
      <c r="Z18" s="24">
        <v>606666.6666666666</v>
      </c>
      <c r="AA18" s="24">
        <v>0</v>
      </c>
      <c r="AB18" s="25">
        <f t="shared" si="3"/>
        <v>0</v>
      </c>
      <c r="AC18" s="26">
        <f t="shared" si="0"/>
        <v>0</v>
      </c>
    </row>
    <row r="19" spans="1:29" ht="40.8">
      <c r="A19" s="16" t="s">
        <v>30</v>
      </c>
      <c r="B19" s="6" t="s">
        <v>37</v>
      </c>
      <c r="C19" s="17" t="s">
        <v>32</v>
      </c>
      <c r="D19" s="18" t="s">
        <v>95</v>
      </c>
      <c r="E19" s="18" t="s">
        <v>34</v>
      </c>
      <c r="F19" s="18" t="s">
        <v>96</v>
      </c>
      <c r="G19" s="19">
        <v>1</v>
      </c>
      <c r="H19" s="19">
        <v>1.7</v>
      </c>
      <c r="I19" s="19" t="s">
        <v>40</v>
      </c>
      <c r="J19" s="27" t="s">
        <v>97</v>
      </c>
      <c r="K19" s="19" t="s">
        <v>81</v>
      </c>
      <c r="L19" s="17" t="s">
        <v>98</v>
      </c>
      <c r="M19" s="20" t="s">
        <v>99</v>
      </c>
      <c r="N19" s="17" t="s">
        <v>45</v>
      </c>
      <c r="O19" s="19" t="s">
        <v>84</v>
      </c>
      <c r="P19" s="19" t="s">
        <v>47</v>
      </c>
      <c r="Q19" s="20"/>
      <c r="R19" s="18">
        <v>150</v>
      </c>
      <c r="S19" s="18">
        <v>150</v>
      </c>
      <c r="T19" s="18">
        <v>0</v>
      </c>
      <c r="U19" s="18">
        <f t="shared" si="1"/>
        <v>0</v>
      </c>
      <c r="V19" s="18">
        <f t="shared" si="2"/>
        <v>0</v>
      </c>
      <c r="W19" s="17"/>
      <c r="X19" s="17"/>
      <c r="Y19" s="23">
        <v>0</v>
      </c>
      <c r="Z19" s="24">
        <v>2000000</v>
      </c>
      <c r="AA19" s="24">
        <v>861814.4</v>
      </c>
      <c r="AB19" s="25">
        <v>0</v>
      </c>
      <c r="AC19" s="26">
        <f t="shared" si="0"/>
        <v>0.4309072</v>
      </c>
    </row>
    <row r="20" spans="1:29" ht="234.6">
      <c r="A20" s="16" t="s">
        <v>30</v>
      </c>
      <c r="B20" s="6" t="s">
        <v>37</v>
      </c>
      <c r="C20" s="17" t="s">
        <v>32</v>
      </c>
      <c r="D20" s="18" t="s">
        <v>38</v>
      </c>
      <c r="E20" s="18" t="s">
        <v>34</v>
      </c>
      <c r="F20" s="18" t="s">
        <v>39</v>
      </c>
      <c r="G20" s="19">
        <v>1</v>
      </c>
      <c r="H20" s="19">
        <v>1.7</v>
      </c>
      <c r="I20" s="19" t="s">
        <v>40</v>
      </c>
      <c r="J20" s="27" t="s">
        <v>100</v>
      </c>
      <c r="K20" s="19" t="s">
        <v>81</v>
      </c>
      <c r="L20" s="17" t="s">
        <v>101</v>
      </c>
      <c r="M20" s="20" t="s">
        <v>102</v>
      </c>
      <c r="N20" s="17" t="s">
        <v>45</v>
      </c>
      <c r="O20" s="19" t="s">
        <v>53</v>
      </c>
      <c r="P20" s="19" t="s">
        <v>47</v>
      </c>
      <c r="Q20" s="20"/>
      <c r="R20" s="18" t="s">
        <v>103</v>
      </c>
      <c r="S20" s="18">
        <v>1</v>
      </c>
      <c r="T20" s="18">
        <v>1</v>
      </c>
      <c r="U20" s="18">
        <f t="shared" si="1"/>
        <v>1</v>
      </c>
      <c r="V20" s="18">
        <f t="shared" si="2"/>
        <v>1</v>
      </c>
      <c r="W20" s="17"/>
      <c r="X20" s="17"/>
      <c r="Y20" s="23">
        <v>0</v>
      </c>
      <c r="Z20" s="24">
        <v>1500000</v>
      </c>
      <c r="AA20" s="24">
        <v>978036.27</v>
      </c>
      <c r="AB20" s="25">
        <v>0</v>
      </c>
      <c r="AC20" s="26">
        <f t="shared" si="0"/>
        <v>0.6520241800000001</v>
      </c>
    </row>
    <row r="21" spans="1:29" ht="71.4">
      <c r="A21" s="16" t="s">
        <v>30</v>
      </c>
      <c r="B21" s="6" t="s">
        <v>37</v>
      </c>
      <c r="C21" s="17" t="s">
        <v>32</v>
      </c>
      <c r="D21" s="18" t="s">
        <v>104</v>
      </c>
      <c r="E21" s="18" t="s">
        <v>34</v>
      </c>
      <c r="F21" s="18" t="s">
        <v>105</v>
      </c>
      <c r="G21" s="19">
        <v>1</v>
      </c>
      <c r="H21" s="19">
        <v>1.7</v>
      </c>
      <c r="I21" s="19" t="s">
        <v>106</v>
      </c>
      <c r="J21" s="27" t="s">
        <v>107</v>
      </c>
      <c r="K21" s="19" t="s">
        <v>108</v>
      </c>
      <c r="L21" s="17" t="s">
        <v>109</v>
      </c>
      <c r="M21" s="20" t="s">
        <v>110</v>
      </c>
      <c r="N21" s="17" t="s">
        <v>45</v>
      </c>
      <c r="O21" s="19" t="s">
        <v>84</v>
      </c>
      <c r="P21" s="19" t="s">
        <v>111</v>
      </c>
      <c r="Q21" s="20"/>
      <c r="R21" s="18">
        <v>900</v>
      </c>
      <c r="S21" s="18">
        <v>240</v>
      </c>
      <c r="T21" s="18">
        <v>666</v>
      </c>
      <c r="U21" s="18">
        <f t="shared" si="1"/>
        <v>0.74</v>
      </c>
      <c r="V21" s="18">
        <f t="shared" si="2"/>
        <v>2.775</v>
      </c>
      <c r="W21" s="17"/>
      <c r="X21" s="17"/>
      <c r="Y21" s="23">
        <v>72702.61</v>
      </c>
      <c r="Z21" s="24">
        <v>72702.61</v>
      </c>
      <c r="AA21" s="24">
        <v>72384</v>
      </c>
      <c r="AB21" s="25">
        <f t="shared" si="3"/>
        <v>0.9956176263823265</v>
      </c>
      <c r="AC21" s="26">
        <f t="shared" si="0"/>
        <v>0.9956176263823265</v>
      </c>
    </row>
    <row r="22" spans="1:29" ht="71.4">
      <c r="A22" s="16" t="s">
        <v>30</v>
      </c>
      <c r="B22" s="6" t="s">
        <v>37</v>
      </c>
      <c r="C22" s="17" t="s">
        <v>32</v>
      </c>
      <c r="D22" s="18" t="s">
        <v>104</v>
      </c>
      <c r="E22" s="18" t="s">
        <v>34</v>
      </c>
      <c r="F22" s="18" t="s">
        <v>105</v>
      </c>
      <c r="G22" s="19">
        <v>1</v>
      </c>
      <c r="H22" s="19">
        <v>1.7</v>
      </c>
      <c r="I22" s="19" t="s">
        <v>112</v>
      </c>
      <c r="J22" s="27" t="s">
        <v>113</v>
      </c>
      <c r="K22" s="19" t="s">
        <v>114</v>
      </c>
      <c r="L22" s="17" t="s">
        <v>115</v>
      </c>
      <c r="M22" s="20" t="s">
        <v>116</v>
      </c>
      <c r="N22" s="17" t="s">
        <v>45</v>
      </c>
      <c r="O22" s="19" t="s">
        <v>46</v>
      </c>
      <c r="P22" s="19" t="s">
        <v>72</v>
      </c>
      <c r="Q22" s="20"/>
      <c r="R22" s="18">
        <v>200000</v>
      </c>
      <c r="S22" s="18">
        <v>200000</v>
      </c>
      <c r="T22" s="18">
        <v>435195</v>
      </c>
      <c r="U22" s="18">
        <f t="shared" si="1"/>
        <v>2.175975</v>
      </c>
      <c r="V22" s="18">
        <f t="shared" si="2"/>
        <v>2.175975</v>
      </c>
      <c r="W22" s="17"/>
      <c r="X22" s="17"/>
      <c r="Y22" s="23">
        <v>245901.64</v>
      </c>
      <c r="Z22" s="24">
        <v>2731803.28</v>
      </c>
      <c r="AA22" s="24">
        <v>2115483.52</v>
      </c>
      <c r="AB22" s="25">
        <f t="shared" si="3"/>
        <v>8.602966291725423</v>
      </c>
      <c r="AC22" s="26">
        <f t="shared" si="0"/>
        <v>0.7743908704875705</v>
      </c>
    </row>
    <row r="23" spans="1:29" ht="40.8">
      <c r="A23" s="16" t="s">
        <v>30</v>
      </c>
      <c r="B23" s="6" t="s">
        <v>37</v>
      </c>
      <c r="C23" s="17" t="s">
        <v>32</v>
      </c>
      <c r="D23" s="18" t="s">
        <v>117</v>
      </c>
      <c r="E23" s="18" t="s">
        <v>34</v>
      </c>
      <c r="F23" s="18" t="s">
        <v>118</v>
      </c>
      <c r="G23" s="19">
        <v>1</v>
      </c>
      <c r="H23" s="19">
        <v>1.7</v>
      </c>
      <c r="I23" s="19" t="s">
        <v>112</v>
      </c>
      <c r="J23" s="27" t="s">
        <v>119</v>
      </c>
      <c r="K23" s="19" t="s">
        <v>42</v>
      </c>
      <c r="L23" s="17" t="s">
        <v>120</v>
      </c>
      <c r="M23" s="20" t="s">
        <v>121</v>
      </c>
      <c r="N23" s="17" t="s">
        <v>45</v>
      </c>
      <c r="O23" s="19" t="s">
        <v>84</v>
      </c>
      <c r="P23" s="19" t="s">
        <v>72</v>
      </c>
      <c r="Q23" s="20"/>
      <c r="R23" s="18">
        <v>20</v>
      </c>
      <c r="S23" s="18">
        <v>20</v>
      </c>
      <c r="T23" s="18">
        <v>20</v>
      </c>
      <c r="U23" s="18">
        <f t="shared" si="1"/>
        <v>1</v>
      </c>
      <c r="V23" s="18">
        <f t="shared" si="2"/>
        <v>1</v>
      </c>
      <c r="W23" s="17"/>
      <c r="X23" s="17"/>
      <c r="Y23" s="23">
        <v>21000000</v>
      </c>
      <c r="Z23" s="24">
        <v>21010000</v>
      </c>
      <c r="AA23" s="24">
        <v>13391099.27</v>
      </c>
      <c r="AB23" s="25">
        <f t="shared" si="3"/>
        <v>0.6376713938095238</v>
      </c>
      <c r="AC23" s="26">
        <f t="shared" si="0"/>
        <v>0.6373678852927177</v>
      </c>
    </row>
    <row r="24" spans="1:29" ht="40.8">
      <c r="A24" s="16" t="s">
        <v>30</v>
      </c>
      <c r="B24" s="6" t="s">
        <v>37</v>
      </c>
      <c r="C24" s="17" t="s">
        <v>32</v>
      </c>
      <c r="D24" s="18" t="s">
        <v>117</v>
      </c>
      <c r="E24" s="18" t="s">
        <v>34</v>
      </c>
      <c r="F24" s="18" t="s">
        <v>118</v>
      </c>
      <c r="G24" s="19">
        <v>1</v>
      </c>
      <c r="H24" s="19">
        <v>1.7</v>
      </c>
      <c r="I24" s="19" t="s">
        <v>40</v>
      </c>
      <c r="J24" s="27" t="s">
        <v>122</v>
      </c>
      <c r="K24" s="19" t="s">
        <v>123</v>
      </c>
      <c r="L24" s="17" t="s">
        <v>124</v>
      </c>
      <c r="M24" s="20" t="s">
        <v>125</v>
      </c>
      <c r="N24" s="17" t="s">
        <v>45</v>
      </c>
      <c r="O24" s="19" t="s">
        <v>46</v>
      </c>
      <c r="P24" s="19" t="s">
        <v>72</v>
      </c>
      <c r="Q24" s="20"/>
      <c r="R24" s="18" t="s">
        <v>126</v>
      </c>
      <c r="S24" s="18">
        <v>3</v>
      </c>
      <c r="T24" s="18">
        <v>0</v>
      </c>
      <c r="U24" s="18">
        <f t="shared" si="1"/>
        <v>0</v>
      </c>
      <c r="V24" s="18">
        <f t="shared" si="2"/>
        <v>0</v>
      </c>
      <c r="W24" s="17"/>
      <c r="X24" s="17"/>
      <c r="Y24" s="23">
        <v>0</v>
      </c>
      <c r="Z24" s="24">
        <v>1400000</v>
      </c>
      <c r="AA24" s="24">
        <v>57211.8</v>
      </c>
      <c r="AB24" s="25">
        <v>1</v>
      </c>
      <c r="AC24" s="26">
        <f t="shared" si="0"/>
        <v>0.04086557142857143</v>
      </c>
    </row>
    <row r="25" spans="1:29" ht="112.2">
      <c r="A25" s="16" t="s">
        <v>30</v>
      </c>
      <c r="B25" s="6" t="s">
        <v>37</v>
      </c>
      <c r="C25" s="17" t="s">
        <v>32</v>
      </c>
      <c r="D25" s="18" t="s">
        <v>127</v>
      </c>
      <c r="E25" s="18" t="s">
        <v>34</v>
      </c>
      <c r="F25" s="18" t="s">
        <v>128</v>
      </c>
      <c r="G25" s="19">
        <v>1</v>
      </c>
      <c r="H25" s="19">
        <v>1.7</v>
      </c>
      <c r="I25" s="19" t="s">
        <v>112</v>
      </c>
      <c r="J25" s="27" t="s">
        <v>129</v>
      </c>
      <c r="K25" s="19" t="s">
        <v>130</v>
      </c>
      <c r="L25" s="17" t="s">
        <v>131</v>
      </c>
      <c r="M25" s="20" t="s">
        <v>132</v>
      </c>
      <c r="N25" s="17" t="s">
        <v>45</v>
      </c>
      <c r="O25" s="19" t="s">
        <v>46</v>
      </c>
      <c r="P25" s="19" t="s">
        <v>72</v>
      </c>
      <c r="Q25" s="20"/>
      <c r="R25" s="18">
        <v>100</v>
      </c>
      <c r="S25" s="18">
        <v>100</v>
      </c>
      <c r="T25" s="18">
        <v>0</v>
      </c>
      <c r="U25" s="18">
        <f t="shared" si="1"/>
        <v>0</v>
      </c>
      <c r="V25" s="18">
        <f t="shared" si="2"/>
        <v>0</v>
      </c>
      <c r="W25" s="17"/>
      <c r="X25" s="17"/>
      <c r="Y25" s="23">
        <v>750000</v>
      </c>
      <c r="Z25" s="24">
        <v>5442840.01</v>
      </c>
      <c r="AA25" s="24">
        <v>0</v>
      </c>
      <c r="AB25" s="25">
        <f t="shared" si="3"/>
        <v>0</v>
      </c>
      <c r="AC25" s="26">
        <f t="shared" si="0"/>
        <v>0</v>
      </c>
    </row>
    <row r="26" spans="1:29" ht="163.2">
      <c r="A26" s="16" t="s">
        <v>30</v>
      </c>
      <c r="B26" s="6" t="s">
        <v>37</v>
      </c>
      <c r="C26" s="17" t="s">
        <v>32</v>
      </c>
      <c r="D26" s="18" t="s">
        <v>48</v>
      </c>
      <c r="E26" s="18" t="s">
        <v>34</v>
      </c>
      <c r="F26" s="18" t="s">
        <v>133</v>
      </c>
      <c r="G26" s="19">
        <v>1</v>
      </c>
      <c r="H26" s="19">
        <v>1.7</v>
      </c>
      <c r="I26" s="19" t="s">
        <v>112</v>
      </c>
      <c r="J26" s="27" t="s">
        <v>134</v>
      </c>
      <c r="K26" s="19" t="s">
        <v>130</v>
      </c>
      <c r="L26" s="17" t="s">
        <v>135</v>
      </c>
      <c r="M26" s="20" t="s">
        <v>136</v>
      </c>
      <c r="N26" s="17" t="s">
        <v>45</v>
      </c>
      <c r="O26" s="19" t="s">
        <v>84</v>
      </c>
      <c r="P26" s="19" t="s">
        <v>47</v>
      </c>
      <c r="Q26" s="20"/>
      <c r="R26" s="18">
        <v>2</v>
      </c>
      <c r="S26" s="18">
        <v>200</v>
      </c>
      <c r="T26" s="18">
        <v>100</v>
      </c>
      <c r="U26" s="18">
        <f t="shared" si="1"/>
        <v>50</v>
      </c>
      <c r="V26" s="18">
        <f t="shared" si="2"/>
        <v>0.5</v>
      </c>
      <c r="W26" s="17"/>
      <c r="X26" s="17"/>
      <c r="Y26" s="23">
        <v>0</v>
      </c>
      <c r="Z26" s="24">
        <v>1674302.56</v>
      </c>
      <c r="AA26" s="24">
        <v>974302.56</v>
      </c>
      <c r="AB26" s="25">
        <v>1</v>
      </c>
      <c r="AC26" s="26">
        <f t="shared" si="0"/>
        <v>0.5819154693283154</v>
      </c>
    </row>
    <row r="27" spans="1:29" ht="234.6">
      <c r="A27" s="16" t="s">
        <v>30</v>
      </c>
      <c r="B27" s="6" t="s">
        <v>37</v>
      </c>
      <c r="C27" s="17" t="s">
        <v>32</v>
      </c>
      <c r="D27" s="18" t="s">
        <v>137</v>
      </c>
      <c r="E27" s="18" t="s">
        <v>34</v>
      </c>
      <c r="F27" s="18" t="s">
        <v>39</v>
      </c>
      <c r="G27" s="19">
        <v>1</v>
      </c>
      <c r="H27" s="19">
        <v>1.7</v>
      </c>
      <c r="I27" s="19" t="s">
        <v>112</v>
      </c>
      <c r="J27" s="27" t="s">
        <v>138</v>
      </c>
      <c r="K27" s="19" t="s">
        <v>42</v>
      </c>
      <c r="L27" s="17" t="s">
        <v>139</v>
      </c>
      <c r="M27" s="20" t="s">
        <v>140</v>
      </c>
      <c r="N27" s="17" t="s">
        <v>45</v>
      </c>
      <c r="O27" s="19" t="s">
        <v>53</v>
      </c>
      <c r="P27" s="19" t="s">
        <v>47</v>
      </c>
      <c r="Q27" s="20"/>
      <c r="R27" s="18">
        <v>1</v>
      </c>
      <c r="S27" s="18">
        <v>1</v>
      </c>
      <c r="T27" s="18">
        <v>1</v>
      </c>
      <c r="U27" s="18">
        <f t="shared" si="1"/>
        <v>1</v>
      </c>
      <c r="V27" s="18">
        <f t="shared" si="2"/>
        <v>1</v>
      </c>
      <c r="W27" s="17"/>
      <c r="X27" s="17"/>
      <c r="Y27" s="23">
        <v>300000</v>
      </c>
      <c r="Z27" s="24">
        <v>7265583.32</v>
      </c>
      <c r="AA27" s="24">
        <v>314688</v>
      </c>
      <c r="AB27" s="25">
        <f t="shared" si="3"/>
        <v>1.04896</v>
      </c>
      <c r="AC27" s="26">
        <f t="shared" si="0"/>
        <v>0.043312145238739067</v>
      </c>
    </row>
    <row r="28" spans="1:29" ht="71.4">
      <c r="A28" s="16" t="s">
        <v>30</v>
      </c>
      <c r="B28" s="6" t="s">
        <v>37</v>
      </c>
      <c r="C28" s="17" t="s">
        <v>32</v>
      </c>
      <c r="D28" s="18" t="s">
        <v>141</v>
      </c>
      <c r="E28" s="18" t="s">
        <v>34</v>
      </c>
      <c r="F28" s="18" t="s">
        <v>142</v>
      </c>
      <c r="G28" s="19">
        <v>1</v>
      </c>
      <c r="H28" s="19">
        <v>1.7</v>
      </c>
      <c r="I28" s="19" t="s">
        <v>40</v>
      </c>
      <c r="J28" s="27" t="s">
        <v>143</v>
      </c>
      <c r="K28" s="19" t="s">
        <v>42</v>
      </c>
      <c r="L28" s="17" t="s">
        <v>144</v>
      </c>
      <c r="M28" s="20" t="s">
        <v>145</v>
      </c>
      <c r="N28" s="17" t="s">
        <v>45</v>
      </c>
      <c r="O28" s="19" t="s">
        <v>46</v>
      </c>
      <c r="P28" s="19" t="s">
        <v>47</v>
      </c>
      <c r="Q28" s="20"/>
      <c r="R28" s="18">
        <v>1</v>
      </c>
      <c r="S28" s="18">
        <v>1</v>
      </c>
      <c r="T28" s="18">
        <v>1</v>
      </c>
      <c r="U28" s="18">
        <f t="shared" si="1"/>
        <v>1</v>
      </c>
      <c r="V28" s="18">
        <f t="shared" si="2"/>
        <v>1</v>
      </c>
      <c r="W28" s="17"/>
      <c r="X28" s="17"/>
      <c r="Y28" s="23">
        <v>1250000</v>
      </c>
      <c r="Z28" s="24">
        <v>1250000</v>
      </c>
      <c r="AA28" s="24">
        <v>0</v>
      </c>
      <c r="AB28" s="25">
        <f t="shared" si="3"/>
        <v>0</v>
      </c>
      <c r="AC28" s="26">
        <f t="shared" si="0"/>
        <v>0</v>
      </c>
    </row>
    <row r="29" spans="1:29" ht="234.6">
      <c r="A29" s="16" t="s">
        <v>30</v>
      </c>
      <c r="B29" s="6" t="s">
        <v>37</v>
      </c>
      <c r="C29" s="17" t="s">
        <v>32</v>
      </c>
      <c r="D29" s="18" t="s">
        <v>38</v>
      </c>
      <c r="E29" s="18" t="s">
        <v>34</v>
      </c>
      <c r="F29" s="18" t="s">
        <v>39</v>
      </c>
      <c r="G29" s="19">
        <v>1</v>
      </c>
      <c r="H29" s="19">
        <v>1.3</v>
      </c>
      <c r="I29" s="19" t="s">
        <v>146</v>
      </c>
      <c r="J29" s="27" t="s">
        <v>147</v>
      </c>
      <c r="K29" s="19" t="s">
        <v>130</v>
      </c>
      <c r="L29" s="17" t="s">
        <v>148</v>
      </c>
      <c r="M29" s="20" t="s">
        <v>149</v>
      </c>
      <c r="N29" s="17" t="s">
        <v>45</v>
      </c>
      <c r="O29" s="19" t="s">
        <v>46</v>
      </c>
      <c r="P29" s="19" t="s">
        <v>47</v>
      </c>
      <c r="Q29" s="20"/>
      <c r="R29" s="18">
        <v>100</v>
      </c>
      <c r="S29" s="18">
        <v>100</v>
      </c>
      <c r="T29" s="18">
        <v>0</v>
      </c>
      <c r="U29" s="18">
        <f t="shared" si="1"/>
        <v>0</v>
      </c>
      <c r="V29" s="18">
        <f t="shared" si="2"/>
        <v>0</v>
      </c>
      <c r="W29" s="17"/>
      <c r="X29" s="17"/>
      <c r="Y29" s="23">
        <v>0</v>
      </c>
      <c r="Z29" s="24">
        <v>5579057.26</v>
      </c>
      <c r="AA29" s="24">
        <v>1014609.08</v>
      </c>
      <c r="AB29" s="25">
        <v>1</v>
      </c>
      <c r="AC29" s="26">
        <f t="shared" si="0"/>
        <v>0.18186030949608858</v>
      </c>
    </row>
    <row r="30" spans="1:29" ht="81.6">
      <c r="A30" s="16" t="s">
        <v>30</v>
      </c>
      <c r="B30" s="6" t="s">
        <v>150</v>
      </c>
      <c r="C30" s="17" t="s">
        <v>32</v>
      </c>
      <c r="D30" s="18" t="s">
        <v>67</v>
      </c>
      <c r="E30" s="18" t="s">
        <v>34</v>
      </c>
      <c r="F30" s="18" t="s">
        <v>68</v>
      </c>
      <c r="G30" s="19">
        <v>1</v>
      </c>
      <c r="H30" s="19">
        <v>1.7</v>
      </c>
      <c r="I30" s="19" t="s">
        <v>40</v>
      </c>
      <c r="J30" s="27" t="s">
        <v>151</v>
      </c>
      <c r="K30" s="19" t="s">
        <v>42</v>
      </c>
      <c r="L30" s="17" t="s">
        <v>152</v>
      </c>
      <c r="M30" s="20" t="s">
        <v>153</v>
      </c>
      <c r="N30" s="17" t="s">
        <v>45</v>
      </c>
      <c r="O30" s="19" t="s">
        <v>46</v>
      </c>
      <c r="P30" s="19" t="s">
        <v>47</v>
      </c>
      <c r="Q30" s="20"/>
      <c r="R30" s="18">
        <v>1</v>
      </c>
      <c r="S30" s="18">
        <v>1</v>
      </c>
      <c r="T30" s="18">
        <v>1</v>
      </c>
      <c r="U30" s="18">
        <f t="shared" si="1"/>
        <v>1</v>
      </c>
      <c r="V30" s="18">
        <f t="shared" si="2"/>
        <v>1</v>
      </c>
      <c r="W30" s="17"/>
      <c r="X30" s="17"/>
      <c r="Y30" s="23">
        <v>0</v>
      </c>
      <c r="Z30" s="24">
        <v>1000000</v>
      </c>
      <c r="AA30" s="24">
        <v>668577.6</v>
      </c>
      <c r="AB30" s="25">
        <v>0</v>
      </c>
      <c r="AC30" s="26">
        <f t="shared" si="0"/>
        <v>0.6685776</v>
      </c>
    </row>
    <row r="31" spans="1:29" ht="81.6">
      <c r="A31" s="16" t="s">
        <v>30</v>
      </c>
      <c r="B31" s="6" t="s">
        <v>150</v>
      </c>
      <c r="C31" s="17" t="s">
        <v>32</v>
      </c>
      <c r="D31" s="18" t="s">
        <v>67</v>
      </c>
      <c r="E31" s="18" t="s">
        <v>34</v>
      </c>
      <c r="F31" s="18" t="s">
        <v>68</v>
      </c>
      <c r="G31" s="19">
        <v>1</v>
      </c>
      <c r="H31" s="19">
        <v>1.7</v>
      </c>
      <c r="I31" s="19" t="s">
        <v>40</v>
      </c>
      <c r="J31" s="27" t="s">
        <v>154</v>
      </c>
      <c r="K31" s="19" t="s">
        <v>42</v>
      </c>
      <c r="L31" s="17" t="s">
        <v>155</v>
      </c>
      <c r="M31" s="20" t="s">
        <v>156</v>
      </c>
      <c r="N31" s="17" t="s">
        <v>45</v>
      </c>
      <c r="O31" s="19" t="s">
        <v>46</v>
      </c>
      <c r="P31" s="19" t="s">
        <v>72</v>
      </c>
      <c r="Q31" s="20"/>
      <c r="R31" s="18">
        <v>1</v>
      </c>
      <c r="S31" s="18">
        <v>1</v>
      </c>
      <c r="T31" s="18">
        <v>1</v>
      </c>
      <c r="U31" s="18">
        <f t="shared" si="1"/>
        <v>1</v>
      </c>
      <c r="V31" s="18">
        <f t="shared" si="2"/>
        <v>1</v>
      </c>
      <c r="W31" s="17"/>
      <c r="X31" s="17"/>
      <c r="Y31" s="23">
        <v>0</v>
      </c>
      <c r="Z31" s="24">
        <v>4000</v>
      </c>
      <c r="AA31" s="24">
        <v>0</v>
      </c>
      <c r="AB31" s="25">
        <v>0</v>
      </c>
      <c r="AC31" s="26">
        <f t="shared" si="0"/>
        <v>0</v>
      </c>
    </row>
    <row r="32" spans="1:29" ht="81.6">
      <c r="A32" s="16" t="s">
        <v>30</v>
      </c>
      <c r="B32" s="6" t="s">
        <v>150</v>
      </c>
      <c r="C32" s="17" t="s">
        <v>32</v>
      </c>
      <c r="D32" s="18" t="s">
        <v>67</v>
      </c>
      <c r="E32" s="18" t="s">
        <v>34</v>
      </c>
      <c r="F32" s="18" t="s">
        <v>68</v>
      </c>
      <c r="G32" s="19">
        <v>1</v>
      </c>
      <c r="H32" s="19">
        <v>1.7</v>
      </c>
      <c r="I32" s="19" t="s">
        <v>40</v>
      </c>
      <c r="J32" s="27" t="s">
        <v>157</v>
      </c>
      <c r="K32" s="19" t="s">
        <v>42</v>
      </c>
      <c r="L32" s="17" t="s">
        <v>158</v>
      </c>
      <c r="M32" s="20" t="s">
        <v>156</v>
      </c>
      <c r="N32" s="17" t="s">
        <v>45</v>
      </c>
      <c r="O32" s="19" t="s">
        <v>46</v>
      </c>
      <c r="P32" s="19" t="s">
        <v>47</v>
      </c>
      <c r="Q32" s="20"/>
      <c r="R32" s="18">
        <v>1</v>
      </c>
      <c r="S32" s="18">
        <v>1</v>
      </c>
      <c r="T32" s="18">
        <v>1</v>
      </c>
      <c r="U32" s="18">
        <f t="shared" si="1"/>
        <v>1</v>
      </c>
      <c r="V32" s="18">
        <f t="shared" si="2"/>
        <v>1</v>
      </c>
      <c r="W32" s="17"/>
      <c r="X32" s="17"/>
      <c r="Y32" s="23">
        <v>0</v>
      </c>
      <c r="Z32" s="24">
        <v>0</v>
      </c>
      <c r="AA32" s="24">
        <v>0</v>
      </c>
      <c r="AB32" s="25">
        <v>0</v>
      </c>
      <c r="AC32" s="26">
        <v>0</v>
      </c>
    </row>
    <row r="33" spans="1:29" ht="81.6">
      <c r="A33" s="16" t="s">
        <v>30</v>
      </c>
      <c r="B33" s="6" t="s">
        <v>150</v>
      </c>
      <c r="C33" s="17" t="s">
        <v>32</v>
      </c>
      <c r="D33" s="18" t="s">
        <v>67</v>
      </c>
      <c r="E33" s="18" t="s">
        <v>34</v>
      </c>
      <c r="F33" s="18" t="s">
        <v>68</v>
      </c>
      <c r="G33" s="19">
        <v>1</v>
      </c>
      <c r="H33" s="19">
        <v>1.7</v>
      </c>
      <c r="I33" s="19" t="s">
        <v>40</v>
      </c>
      <c r="J33" s="27" t="s">
        <v>159</v>
      </c>
      <c r="K33" s="19" t="s">
        <v>42</v>
      </c>
      <c r="L33" s="17" t="s">
        <v>160</v>
      </c>
      <c r="M33" s="20" t="s">
        <v>161</v>
      </c>
      <c r="N33" s="17" t="s">
        <v>45</v>
      </c>
      <c r="O33" s="19" t="s">
        <v>46</v>
      </c>
      <c r="P33" s="19" t="s">
        <v>162</v>
      </c>
      <c r="Q33" s="20"/>
      <c r="R33" s="18">
        <v>1</v>
      </c>
      <c r="S33" s="18">
        <v>1</v>
      </c>
      <c r="T33" s="18">
        <v>1</v>
      </c>
      <c r="U33" s="18">
        <f t="shared" si="1"/>
        <v>1</v>
      </c>
      <c r="V33" s="18">
        <f t="shared" si="2"/>
        <v>1</v>
      </c>
      <c r="W33" s="17"/>
      <c r="X33" s="17"/>
      <c r="Y33" s="23">
        <v>0</v>
      </c>
      <c r="Z33" s="24">
        <v>2013000</v>
      </c>
      <c r="AA33" s="24">
        <v>0</v>
      </c>
      <c r="AB33" s="25">
        <v>0</v>
      </c>
      <c r="AC33" s="26">
        <f t="shared" si="0"/>
        <v>0</v>
      </c>
    </row>
    <row r="34" spans="1:29" ht="153">
      <c r="A34" s="16" t="s">
        <v>30</v>
      </c>
      <c r="B34" s="6" t="s">
        <v>150</v>
      </c>
      <c r="C34" s="17" t="s">
        <v>32</v>
      </c>
      <c r="D34" s="28" t="s">
        <v>163</v>
      </c>
      <c r="E34" s="18" t="s">
        <v>34</v>
      </c>
      <c r="F34" s="18" t="s">
        <v>164</v>
      </c>
      <c r="G34" s="19">
        <v>1</v>
      </c>
      <c r="H34" s="19">
        <v>1.7</v>
      </c>
      <c r="I34" s="19" t="s">
        <v>112</v>
      </c>
      <c r="J34" s="27" t="s">
        <v>165</v>
      </c>
      <c r="K34" s="19" t="s">
        <v>166</v>
      </c>
      <c r="L34" s="17" t="s">
        <v>167</v>
      </c>
      <c r="M34" s="20" t="s">
        <v>168</v>
      </c>
      <c r="N34" s="17" t="s">
        <v>45</v>
      </c>
      <c r="O34" s="19" t="s">
        <v>84</v>
      </c>
      <c r="P34" s="19" t="s">
        <v>169</v>
      </c>
      <c r="Q34" s="20"/>
      <c r="R34" s="18" t="s">
        <v>170</v>
      </c>
      <c r="S34" s="18">
        <v>24</v>
      </c>
      <c r="T34" s="18">
        <v>0</v>
      </c>
      <c r="U34" s="18">
        <f t="shared" si="1"/>
        <v>0</v>
      </c>
      <c r="V34" s="18">
        <f t="shared" si="2"/>
        <v>0</v>
      </c>
      <c r="W34" s="17"/>
      <c r="X34" s="17"/>
      <c r="Y34" s="23">
        <v>21000000</v>
      </c>
      <c r="Z34" s="24">
        <v>11000000</v>
      </c>
      <c r="AA34" s="24">
        <v>7947422.13</v>
      </c>
      <c r="AB34" s="25">
        <f t="shared" si="3"/>
        <v>0.37844867285714284</v>
      </c>
      <c r="AC34" s="26">
        <f t="shared" si="0"/>
        <v>0.7224929209090909</v>
      </c>
    </row>
    <row r="35" spans="1:29" ht="30.6">
      <c r="A35" s="169" t="s">
        <v>30</v>
      </c>
      <c r="B35" s="176" t="s">
        <v>150</v>
      </c>
      <c r="C35" s="167" t="s">
        <v>32</v>
      </c>
      <c r="D35" s="139" t="s">
        <v>163</v>
      </c>
      <c r="E35" s="139" t="s">
        <v>34</v>
      </c>
      <c r="F35" s="139" t="s">
        <v>164</v>
      </c>
      <c r="G35" s="150">
        <v>1</v>
      </c>
      <c r="H35" s="150">
        <v>1.7</v>
      </c>
      <c r="I35" s="150" t="s">
        <v>112</v>
      </c>
      <c r="J35" s="172" t="s">
        <v>171</v>
      </c>
      <c r="K35" s="150" t="s">
        <v>166</v>
      </c>
      <c r="L35" s="17" t="s">
        <v>172</v>
      </c>
      <c r="M35" s="20" t="s">
        <v>173</v>
      </c>
      <c r="N35" s="17" t="s">
        <v>45</v>
      </c>
      <c r="O35" s="19" t="s">
        <v>46</v>
      </c>
      <c r="P35" s="19" t="s">
        <v>47</v>
      </c>
      <c r="Q35" s="20"/>
      <c r="R35" s="18">
        <v>508</v>
      </c>
      <c r="S35" s="18">
        <v>508</v>
      </c>
      <c r="T35" s="18">
        <v>0</v>
      </c>
      <c r="U35" s="18">
        <f t="shared" si="1"/>
        <v>0</v>
      </c>
      <c r="V35" s="18">
        <f t="shared" si="2"/>
        <v>0</v>
      </c>
      <c r="W35" s="17"/>
      <c r="X35" s="17"/>
      <c r="Y35" s="23">
        <v>60000</v>
      </c>
      <c r="Z35" s="24">
        <v>360000</v>
      </c>
      <c r="AA35" s="24">
        <v>360000</v>
      </c>
      <c r="AB35" s="25">
        <f t="shared" si="3"/>
        <v>6</v>
      </c>
      <c r="AC35" s="26">
        <f t="shared" si="0"/>
        <v>1</v>
      </c>
    </row>
    <row r="36" spans="1:29" ht="91.8">
      <c r="A36" s="170"/>
      <c r="B36" s="183"/>
      <c r="C36" s="168"/>
      <c r="D36" s="156"/>
      <c r="E36" s="156"/>
      <c r="F36" s="156"/>
      <c r="G36" s="151"/>
      <c r="H36" s="151"/>
      <c r="I36" s="151"/>
      <c r="J36" s="181"/>
      <c r="K36" s="151"/>
      <c r="L36" s="17" t="s">
        <v>174</v>
      </c>
      <c r="M36" s="20" t="s">
        <v>175</v>
      </c>
      <c r="N36" s="17" t="s">
        <v>45</v>
      </c>
      <c r="O36" s="19" t="s">
        <v>46</v>
      </c>
      <c r="P36" s="19" t="s">
        <v>47</v>
      </c>
      <c r="Q36" s="20"/>
      <c r="R36" s="18">
        <v>100</v>
      </c>
      <c r="S36" s="18">
        <v>100</v>
      </c>
      <c r="T36" s="18">
        <v>0</v>
      </c>
      <c r="U36" s="18">
        <f t="shared" si="1"/>
        <v>0</v>
      </c>
      <c r="V36" s="18">
        <f t="shared" si="2"/>
        <v>0</v>
      </c>
      <c r="W36" s="17"/>
      <c r="X36" s="17"/>
      <c r="Y36" s="23">
        <v>60000</v>
      </c>
      <c r="Z36" s="24">
        <v>360000</v>
      </c>
      <c r="AA36" s="24">
        <v>360000</v>
      </c>
      <c r="AB36" s="25">
        <f t="shared" si="3"/>
        <v>6</v>
      </c>
      <c r="AC36" s="26">
        <f t="shared" si="0"/>
        <v>1</v>
      </c>
    </row>
    <row r="37" spans="1:29" ht="51">
      <c r="A37" s="170"/>
      <c r="B37" s="183"/>
      <c r="C37" s="168"/>
      <c r="D37" s="156"/>
      <c r="E37" s="156"/>
      <c r="F37" s="156"/>
      <c r="G37" s="151"/>
      <c r="H37" s="151"/>
      <c r="I37" s="151"/>
      <c r="J37" s="181"/>
      <c r="K37" s="151"/>
      <c r="L37" s="17" t="s">
        <v>176</v>
      </c>
      <c r="M37" s="20" t="s">
        <v>177</v>
      </c>
      <c r="N37" s="17" t="s">
        <v>45</v>
      </c>
      <c r="O37" s="19" t="s">
        <v>46</v>
      </c>
      <c r="P37" s="19" t="s">
        <v>47</v>
      </c>
      <c r="Q37" s="20"/>
      <c r="R37" s="18">
        <v>1</v>
      </c>
      <c r="S37" s="18">
        <v>1</v>
      </c>
      <c r="T37" s="18">
        <v>0</v>
      </c>
      <c r="U37" s="18">
        <f t="shared" si="1"/>
        <v>0</v>
      </c>
      <c r="V37" s="18">
        <f t="shared" si="2"/>
        <v>0</v>
      </c>
      <c r="W37" s="17"/>
      <c r="X37" s="17"/>
      <c r="Y37" s="23">
        <v>60000</v>
      </c>
      <c r="Z37" s="24">
        <v>360000</v>
      </c>
      <c r="AA37" s="24">
        <v>360000</v>
      </c>
      <c r="AB37" s="25">
        <f t="shared" si="3"/>
        <v>6</v>
      </c>
      <c r="AC37" s="26">
        <f t="shared" si="0"/>
        <v>1</v>
      </c>
    </row>
    <row r="38" spans="1:29" ht="81.6">
      <c r="A38" s="170"/>
      <c r="B38" s="183"/>
      <c r="C38" s="168"/>
      <c r="D38" s="156"/>
      <c r="E38" s="156"/>
      <c r="F38" s="156"/>
      <c r="G38" s="151"/>
      <c r="H38" s="151"/>
      <c r="I38" s="151"/>
      <c r="J38" s="181"/>
      <c r="K38" s="151"/>
      <c r="L38" s="17" t="s">
        <v>178</v>
      </c>
      <c r="M38" s="20" t="s">
        <v>179</v>
      </c>
      <c r="N38" s="17" t="s">
        <v>45</v>
      </c>
      <c r="O38" s="19" t="s">
        <v>46</v>
      </c>
      <c r="P38" s="19" t="s">
        <v>180</v>
      </c>
      <c r="Q38" s="20"/>
      <c r="R38" s="18">
        <v>2</v>
      </c>
      <c r="S38" s="18">
        <v>2</v>
      </c>
      <c r="T38" s="18">
        <v>0</v>
      </c>
      <c r="U38" s="18">
        <f t="shared" si="1"/>
        <v>0</v>
      </c>
      <c r="V38" s="18">
        <f t="shared" si="2"/>
        <v>0</v>
      </c>
      <c r="W38" s="17"/>
      <c r="X38" s="17"/>
      <c r="Y38" s="23">
        <v>60000</v>
      </c>
      <c r="Z38" s="24">
        <v>360000</v>
      </c>
      <c r="AA38" s="24">
        <v>360000</v>
      </c>
      <c r="AB38" s="25">
        <f t="shared" si="3"/>
        <v>6</v>
      </c>
      <c r="AC38" s="26">
        <f t="shared" si="0"/>
        <v>1</v>
      </c>
    </row>
    <row r="39" spans="1:29" ht="91.8">
      <c r="A39" s="171"/>
      <c r="B39" s="177"/>
      <c r="C39" s="180"/>
      <c r="D39" s="140"/>
      <c r="E39" s="140"/>
      <c r="F39" s="140"/>
      <c r="G39" s="152"/>
      <c r="H39" s="152"/>
      <c r="I39" s="152"/>
      <c r="J39" s="173"/>
      <c r="K39" s="152"/>
      <c r="L39" s="17" t="s">
        <v>181</v>
      </c>
      <c r="M39" s="20" t="s">
        <v>182</v>
      </c>
      <c r="N39" s="17" t="s">
        <v>45</v>
      </c>
      <c r="O39" s="19" t="s">
        <v>46</v>
      </c>
      <c r="P39" s="19" t="s">
        <v>47</v>
      </c>
      <c r="Q39" s="20"/>
      <c r="R39" s="18">
        <v>15</v>
      </c>
      <c r="S39" s="18">
        <v>15</v>
      </c>
      <c r="T39" s="18">
        <v>0</v>
      </c>
      <c r="U39" s="18">
        <f t="shared" si="1"/>
        <v>0</v>
      </c>
      <c r="V39" s="18">
        <f t="shared" si="2"/>
        <v>0</v>
      </c>
      <c r="W39" s="17"/>
      <c r="X39" s="17"/>
      <c r="Y39" s="23">
        <v>60000</v>
      </c>
      <c r="Z39" s="24">
        <v>360000</v>
      </c>
      <c r="AA39" s="24">
        <v>360000</v>
      </c>
      <c r="AB39" s="25">
        <f t="shared" si="3"/>
        <v>6</v>
      </c>
      <c r="AC39" s="26">
        <f t="shared" si="0"/>
        <v>1</v>
      </c>
    </row>
    <row r="40" spans="1:29" ht="51">
      <c r="A40" s="29" t="s">
        <v>30</v>
      </c>
      <c r="B40" s="8" t="s">
        <v>150</v>
      </c>
      <c r="C40" s="30" t="s">
        <v>32</v>
      </c>
      <c r="D40" s="31" t="s">
        <v>163</v>
      </c>
      <c r="E40" s="32" t="s">
        <v>34</v>
      </c>
      <c r="F40" s="32" t="s">
        <v>164</v>
      </c>
      <c r="G40" s="33">
        <v>1</v>
      </c>
      <c r="H40" s="33">
        <v>1.7</v>
      </c>
      <c r="I40" s="33" t="s">
        <v>112</v>
      </c>
      <c r="J40" s="34" t="s">
        <v>183</v>
      </c>
      <c r="K40" s="35" t="s">
        <v>166</v>
      </c>
      <c r="L40" s="36" t="s">
        <v>184</v>
      </c>
      <c r="M40" s="36" t="s">
        <v>185</v>
      </c>
      <c r="N40" s="36" t="s">
        <v>45</v>
      </c>
      <c r="O40" s="37" t="s">
        <v>46</v>
      </c>
      <c r="P40" s="37" t="s">
        <v>72</v>
      </c>
      <c r="Q40" s="38"/>
      <c r="R40" s="39">
        <v>26</v>
      </c>
      <c r="S40" s="39">
        <v>26</v>
      </c>
      <c r="T40" s="39">
        <v>26</v>
      </c>
      <c r="U40" s="39">
        <f t="shared" si="1"/>
        <v>1</v>
      </c>
      <c r="V40" s="39">
        <f t="shared" si="2"/>
        <v>1</v>
      </c>
      <c r="W40" s="36"/>
      <c r="X40" s="36"/>
      <c r="Y40" s="40">
        <v>0</v>
      </c>
      <c r="Z40" s="41">
        <v>2750000</v>
      </c>
      <c r="AA40" s="41">
        <v>2750000</v>
      </c>
      <c r="AB40" s="42">
        <v>1</v>
      </c>
      <c r="AC40" s="43">
        <f t="shared" si="0"/>
        <v>1</v>
      </c>
    </row>
    <row r="41" spans="1:29" ht="153">
      <c r="A41" s="44" t="s">
        <v>30</v>
      </c>
      <c r="B41" s="9" t="s">
        <v>150</v>
      </c>
      <c r="C41" s="45" t="s">
        <v>32</v>
      </c>
      <c r="D41" s="31" t="s">
        <v>163</v>
      </c>
      <c r="E41" s="31" t="s">
        <v>34</v>
      </c>
      <c r="F41" s="31" t="s">
        <v>164</v>
      </c>
      <c r="G41" s="35">
        <v>2</v>
      </c>
      <c r="H41" s="35">
        <v>2.6</v>
      </c>
      <c r="I41" s="35" t="s">
        <v>186</v>
      </c>
      <c r="J41" s="46" t="s">
        <v>187</v>
      </c>
      <c r="K41" s="35" t="s">
        <v>188</v>
      </c>
      <c r="L41" s="17" t="s">
        <v>189</v>
      </c>
      <c r="M41" s="17" t="s">
        <v>189</v>
      </c>
      <c r="N41" s="17" t="s">
        <v>189</v>
      </c>
      <c r="O41" s="17" t="s">
        <v>189</v>
      </c>
      <c r="P41" s="17" t="s">
        <v>189</v>
      </c>
      <c r="Q41" s="20"/>
      <c r="R41" s="18">
        <v>0</v>
      </c>
      <c r="S41" s="18">
        <v>0</v>
      </c>
      <c r="T41" s="18">
        <v>0</v>
      </c>
      <c r="U41" s="18">
        <v>0</v>
      </c>
      <c r="V41" s="18">
        <v>0</v>
      </c>
      <c r="W41" s="17"/>
      <c r="X41" s="17"/>
      <c r="Y41" s="23">
        <v>0</v>
      </c>
      <c r="Z41" s="24">
        <v>1000000</v>
      </c>
      <c r="AA41" s="24">
        <v>0</v>
      </c>
      <c r="AB41" s="25">
        <v>0</v>
      </c>
      <c r="AC41" s="26">
        <v>0</v>
      </c>
    </row>
    <row r="42" spans="1:29" ht="51">
      <c r="A42" s="169" t="s">
        <v>30</v>
      </c>
      <c r="B42" s="176" t="s">
        <v>150</v>
      </c>
      <c r="C42" s="167" t="s">
        <v>32</v>
      </c>
      <c r="D42" s="139" t="s">
        <v>127</v>
      </c>
      <c r="E42" s="139" t="s">
        <v>34</v>
      </c>
      <c r="F42" s="139" t="s">
        <v>190</v>
      </c>
      <c r="G42" s="150">
        <v>1</v>
      </c>
      <c r="H42" s="150">
        <v>1.7</v>
      </c>
      <c r="I42" s="150" t="s">
        <v>112</v>
      </c>
      <c r="J42" s="172" t="s">
        <v>191</v>
      </c>
      <c r="K42" s="150" t="s">
        <v>130</v>
      </c>
      <c r="L42" s="17" t="s">
        <v>192</v>
      </c>
      <c r="M42" s="20" t="s">
        <v>193</v>
      </c>
      <c r="N42" s="17" t="s">
        <v>45</v>
      </c>
      <c r="O42" s="19" t="s">
        <v>46</v>
      </c>
      <c r="P42" s="19" t="s">
        <v>72</v>
      </c>
      <c r="Q42" s="20"/>
      <c r="R42" s="18">
        <v>100</v>
      </c>
      <c r="S42" s="18">
        <v>100</v>
      </c>
      <c r="T42" s="18">
        <v>74.97</v>
      </c>
      <c r="U42" s="18">
        <f t="shared" si="1"/>
        <v>0.7497</v>
      </c>
      <c r="V42" s="18">
        <f t="shared" si="2"/>
        <v>0.7497</v>
      </c>
      <c r="W42" s="17"/>
      <c r="X42" s="17"/>
      <c r="Y42" s="23">
        <v>42877071.86999999</v>
      </c>
      <c r="Z42" s="24">
        <v>47239095.17</v>
      </c>
      <c r="AA42" s="24">
        <v>40525119.31000001</v>
      </c>
      <c r="AB42" s="25">
        <f t="shared" si="3"/>
        <v>0.9451466143226637</v>
      </c>
      <c r="AC42" s="26">
        <f t="shared" si="0"/>
        <v>0.8578724711843376</v>
      </c>
    </row>
    <row r="43" spans="1:29" ht="40.8">
      <c r="A43" s="170"/>
      <c r="B43" s="183"/>
      <c r="C43" s="168"/>
      <c r="D43" s="156"/>
      <c r="E43" s="156"/>
      <c r="F43" s="156"/>
      <c r="G43" s="151"/>
      <c r="H43" s="151"/>
      <c r="I43" s="151"/>
      <c r="J43" s="181"/>
      <c r="K43" s="151"/>
      <c r="L43" s="17" t="s">
        <v>194</v>
      </c>
      <c r="M43" s="20" t="s">
        <v>195</v>
      </c>
      <c r="N43" s="17" t="s">
        <v>45</v>
      </c>
      <c r="O43" s="19" t="s">
        <v>46</v>
      </c>
      <c r="P43" s="19" t="s">
        <v>72</v>
      </c>
      <c r="Q43" s="20"/>
      <c r="R43" s="18">
        <v>100</v>
      </c>
      <c r="S43" s="18">
        <v>100</v>
      </c>
      <c r="T43" s="18">
        <v>74.47</v>
      </c>
      <c r="U43" s="18">
        <f t="shared" si="1"/>
        <v>0.7447</v>
      </c>
      <c r="V43" s="18">
        <f t="shared" si="2"/>
        <v>0.7447</v>
      </c>
      <c r="W43" s="17"/>
      <c r="X43" s="17"/>
      <c r="Y43" s="23"/>
      <c r="Z43" s="24"/>
      <c r="AA43" s="24"/>
      <c r="AB43" s="25"/>
      <c r="AC43" s="26"/>
    </row>
    <row r="44" spans="1:29" ht="51">
      <c r="A44" s="171"/>
      <c r="B44" s="177"/>
      <c r="C44" s="180"/>
      <c r="D44" s="140"/>
      <c r="E44" s="140"/>
      <c r="F44" s="140"/>
      <c r="G44" s="152"/>
      <c r="H44" s="152"/>
      <c r="I44" s="152"/>
      <c r="J44" s="173"/>
      <c r="K44" s="152"/>
      <c r="L44" s="17" t="s">
        <v>196</v>
      </c>
      <c r="M44" s="20" t="s">
        <v>197</v>
      </c>
      <c r="N44" s="17" t="s">
        <v>45</v>
      </c>
      <c r="O44" s="19" t="s">
        <v>46</v>
      </c>
      <c r="P44" s="19" t="s">
        <v>72</v>
      </c>
      <c r="Q44" s="20"/>
      <c r="R44" s="18">
        <v>100</v>
      </c>
      <c r="S44" s="18">
        <v>100</v>
      </c>
      <c r="T44" s="18">
        <v>74.49</v>
      </c>
      <c r="U44" s="18">
        <f t="shared" si="1"/>
        <v>0.7448999999999999</v>
      </c>
      <c r="V44" s="18">
        <f t="shared" si="2"/>
        <v>0.7448999999999999</v>
      </c>
      <c r="W44" s="17"/>
      <c r="X44" s="17"/>
      <c r="Y44" s="23"/>
      <c r="Z44" s="24"/>
      <c r="AA44" s="24"/>
      <c r="AB44" s="25"/>
      <c r="AC44" s="26"/>
    </row>
    <row r="45" spans="1:29" ht="51">
      <c r="A45" s="47" t="s">
        <v>30</v>
      </c>
      <c r="B45" s="10" t="s">
        <v>150</v>
      </c>
      <c r="C45" s="48" t="s">
        <v>32</v>
      </c>
      <c r="D45" s="49" t="s">
        <v>163</v>
      </c>
      <c r="E45" s="50" t="s">
        <v>34</v>
      </c>
      <c r="F45" s="50" t="s">
        <v>164</v>
      </c>
      <c r="G45" s="48">
        <v>1</v>
      </c>
      <c r="H45" s="48">
        <v>1.1</v>
      </c>
      <c r="I45" s="48" t="s">
        <v>198</v>
      </c>
      <c r="J45" s="51" t="s">
        <v>199</v>
      </c>
      <c r="K45" s="52" t="s">
        <v>200</v>
      </c>
      <c r="L45" s="36" t="s">
        <v>201</v>
      </c>
      <c r="M45" s="36" t="s">
        <v>202</v>
      </c>
      <c r="N45" s="36" t="s">
        <v>45</v>
      </c>
      <c r="O45" s="37" t="s">
        <v>46</v>
      </c>
      <c r="P45" s="37" t="s">
        <v>72</v>
      </c>
      <c r="Q45" s="38"/>
      <c r="R45" s="39">
        <v>12</v>
      </c>
      <c r="S45" s="39">
        <v>12</v>
      </c>
      <c r="T45" s="39">
        <v>9</v>
      </c>
      <c r="U45" s="39">
        <f t="shared" si="1"/>
        <v>0.75</v>
      </c>
      <c r="V45" s="39">
        <f t="shared" si="2"/>
        <v>0.75</v>
      </c>
      <c r="W45" s="36"/>
      <c r="X45" s="36"/>
      <c r="Y45" s="40">
        <v>14329808.119999997</v>
      </c>
      <c r="Z45" s="41">
        <v>14087288.36</v>
      </c>
      <c r="AA45" s="41">
        <v>12541559.069999998</v>
      </c>
      <c r="AB45" s="42">
        <f t="shared" si="3"/>
        <v>0.8752077463267527</v>
      </c>
      <c r="AC45" s="43">
        <f t="shared" si="0"/>
        <v>0.8902748882184448</v>
      </c>
    </row>
    <row r="46" spans="1:29" ht="40.8">
      <c r="A46" s="174" t="s">
        <v>30</v>
      </c>
      <c r="B46" s="176" t="s">
        <v>150</v>
      </c>
      <c r="C46" s="167" t="s">
        <v>32</v>
      </c>
      <c r="D46" s="139" t="s">
        <v>203</v>
      </c>
      <c r="E46" s="139" t="s">
        <v>34</v>
      </c>
      <c r="F46" s="139" t="s">
        <v>204</v>
      </c>
      <c r="G46" s="150">
        <v>1</v>
      </c>
      <c r="H46" s="150">
        <v>1.7</v>
      </c>
      <c r="I46" s="150" t="s">
        <v>112</v>
      </c>
      <c r="J46" s="172" t="s">
        <v>205</v>
      </c>
      <c r="K46" s="150" t="s">
        <v>206</v>
      </c>
      <c r="L46" s="17" t="s">
        <v>207</v>
      </c>
      <c r="M46" s="17" t="s">
        <v>208</v>
      </c>
      <c r="N46" s="17" t="s">
        <v>45</v>
      </c>
      <c r="O46" s="19" t="s">
        <v>84</v>
      </c>
      <c r="P46" s="19" t="s">
        <v>72</v>
      </c>
      <c r="Q46" s="20"/>
      <c r="R46" s="18">
        <v>1140</v>
      </c>
      <c r="S46" s="18">
        <v>1140</v>
      </c>
      <c r="T46" s="18">
        <v>765</v>
      </c>
      <c r="U46" s="18">
        <f t="shared" si="1"/>
        <v>0.6710526315789473</v>
      </c>
      <c r="V46" s="18">
        <f t="shared" si="2"/>
        <v>0.6710526315789473</v>
      </c>
      <c r="W46" s="17"/>
      <c r="X46" s="17"/>
      <c r="Y46" s="23">
        <v>16610941.180000002</v>
      </c>
      <c r="Z46" s="24">
        <v>17064718.93</v>
      </c>
      <c r="AA46" s="24">
        <v>14222033.06</v>
      </c>
      <c r="AB46" s="25">
        <f t="shared" si="3"/>
        <v>0.8561846620180494</v>
      </c>
      <c r="AC46" s="26">
        <f t="shared" si="0"/>
        <v>0.8334173635287646</v>
      </c>
    </row>
    <row r="47" spans="1:29" ht="40.8">
      <c r="A47" s="182"/>
      <c r="B47" s="183"/>
      <c r="C47" s="168"/>
      <c r="D47" s="156"/>
      <c r="E47" s="156"/>
      <c r="F47" s="156"/>
      <c r="G47" s="151"/>
      <c r="H47" s="151"/>
      <c r="I47" s="151"/>
      <c r="J47" s="181"/>
      <c r="K47" s="151"/>
      <c r="L47" s="17" t="s">
        <v>209</v>
      </c>
      <c r="M47" s="17" t="s">
        <v>208</v>
      </c>
      <c r="N47" s="17" t="s">
        <v>45</v>
      </c>
      <c r="O47" s="19" t="s">
        <v>84</v>
      </c>
      <c r="P47" s="19" t="s">
        <v>72</v>
      </c>
      <c r="Q47" s="20"/>
      <c r="R47" s="18">
        <v>1200</v>
      </c>
      <c r="S47" s="18">
        <v>1200</v>
      </c>
      <c r="T47" s="18">
        <v>410</v>
      </c>
      <c r="U47" s="18">
        <f t="shared" si="1"/>
        <v>0.3416666666666667</v>
      </c>
      <c r="V47" s="18">
        <f t="shared" si="2"/>
        <v>0.3416666666666667</v>
      </c>
      <c r="W47" s="17"/>
      <c r="X47" s="17"/>
      <c r="Y47" s="23"/>
      <c r="Z47" s="24"/>
      <c r="AA47" s="24"/>
      <c r="AB47" s="25"/>
      <c r="AC47" s="26"/>
    </row>
    <row r="48" spans="1:29" ht="61.2">
      <c r="A48" s="182"/>
      <c r="B48" s="183"/>
      <c r="C48" s="168"/>
      <c r="D48" s="156"/>
      <c r="E48" s="156"/>
      <c r="F48" s="156"/>
      <c r="G48" s="151"/>
      <c r="H48" s="151"/>
      <c r="I48" s="151"/>
      <c r="J48" s="181"/>
      <c r="K48" s="151"/>
      <c r="L48" s="17" t="s">
        <v>210</v>
      </c>
      <c r="M48" s="17" t="s">
        <v>211</v>
      </c>
      <c r="N48" s="17" t="s">
        <v>45</v>
      </c>
      <c r="O48" s="19" t="s">
        <v>84</v>
      </c>
      <c r="P48" s="19" t="s">
        <v>72</v>
      </c>
      <c r="Q48" s="20"/>
      <c r="R48" s="18">
        <v>360</v>
      </c>
      <c r="S48" s="18">
        <v>360</v>
      </c>
      <c r="T48" s="18">
        <v>115</v>
      </c>
      <c r="U48" s="18">
        <f t="shared" si="1"/>
        <v>0.3194444444444444</v>
      </c>
      <c r="V48" s="18">
        <f t="shared" si="2"/>
        <v>0.3194444444444444</v>
      </c>
      <c r="W48" s="17"/>
      <c r="X48" s="17"/>
      <c r="Y48" s="23"/>
      <c r="Z48" s="24"/>
      <c r="AA48" s="24"/>
      <c r="AB48" s="25"/>
      <c r="AC48" s="26"/>
    </row>
    <row r="49" spans="1:29" ht="71.4">
      <c r="A49" s="182"/>
      <c r="B49" s="183"/>
      <c r="C49" s="168"/>
      <c r="D49" s="156"/>
      <c r="E49" s="156"/>
      <c r="F49" s="156"/>
      <c r="G49" s="151"/>
      <c r="H49" s="151"/>
      <c r="I49" s="151"/>
      <c r="J49" s="181"/>
      <c r="K49" s="151"/>
      <c r="L49" s="17" t="s">
        <v>212</v>
      </c>
      <c r="M49" s="17" t="s">
        <v>213</v>
      </c>
      <c r="N49" s="17" t="s">
        <v>45</v>
      </c>
      <c r="O49" s="19" t="s">
        <v>84</v>
      </c>
      <c r="P49" s="19" t="s">
        <v>72</v>
      </c>
      <c r="Q49" s="20"/>
      <c r="R49" s="18">
        <v>2000</v>
      </c>
      <c r="S49" s="18">
        <v>2000</v>
      </c>
      <c r="T49" s="18">
        <v>3137</v>
      </c>
      <c r="U49" s="18">
        <f t="shared" si="1"/>
        <v>1.5685</v>
      </c>
      <c r="V49" s="18">
        <f t="shared" si="2"/>
        <v>1.5685</v>
      </c>
      <c r="W49" s="17"/>
      <c r="X49" s="17"/>
      <c r="Y49" s="23"/>
      <c r="Z49" s="24"/>
      <c r="AA49" s="24"/>
      <c r="AB49" s="25"/>
      <c r="AC49" s="26"/>
    </row>
    <row r="50" spans="1:29" ht="71.4">
      <c r="A50" s="182"/>
      <c r="B50" s="183"/>
      <c r="C50" s="168"/>
      <c r="D50" s="156"/>
      <c r="E50" s="156"/>
      <c r="F50" s="156"/>
      <c r="G50" s="151"/>
      <c r="H50" s="151"/>
      <c r="I50" s="151"/>
      <c r="J50" s="181"/>
      <c r="K50" s="151"/>
      <c r="L50" s="17" t="s">
        <v>214</v>
      </c>
      <c r="M50" s="17" t="s">
        <v>215</v>
      </c>
      <c r="N50" s="17" t="s">
        <v>45</v>
      </c>
      <c r="O50" s="19" t="s">
        <v>84</v>
      </c>
      <c r="P50" s="19" t="s">
        <v>72</v>
      </c>
      <c r="Q50" s="20"/>
      <c r="R50" s="18">
        <v>1080</v>
      </c>
      <c r="S50" s="18">
        <v>1080</v>
      </c>
      <c r="T50" s="18">
        <v>273</v>
      </c>
      <c r="U50" s="18">
        <f t="shared" si="1"/>
        <v>0.25277777777777777</v>
      </c>
      <c r="V50" s="18">
        <f t="shared" si="2"/>
        <v>0.25277777777777777</v>
      </c>
      <c r="W50" s="17"/>
      <c r="X50" s="17"/>
      <c r="Y50" s="23"/>
      <c r="Z50" s="24"/>
      <c r="AA50" s="24"/>
      <c r="AB50" s="25"/>
      <c r="AC50" s="26"/>
    </row>
    <row r="51" spans="1:29" ht="20.4">
      <c r="A51" s="175"/>
      <c r="B51" s="177"/>
      <c r="C51" s="180"/>
      <c r="D51" s="140"/>
      <c r="E51" s="140"/>
      <c r="F51" s="140"/>
      <c r="G51" s="152"/>
      <c r="H51" s="152"/>
      <c r="I51" s="152"/>
      <c r="J51" s="173"/>
      <c r="K51" s="152"/>
      <c r="L51" s="17" t="s">
        <v>216</v>
      </c>
      <c r="M51" s="17" t="s">
        <v>217</v>
      </c>
      <c r="N51" s="17" t="s">
        <v>45</v>
      </c>
      <c r="O51" s="19" t="s">
        <v>84</v>
      </c>
      <c r="P51" s="19" t="s">
        <v>72</v>
      </c>
      <c r="Q51" s="20"/>
      <c r="R51" s="18">
        <v>40</v>
      </c>
      <c r="S51" s="18">
        <v>40</v>
      </c>
      <c r="T51" s="18">
        <v>41</v>
      </c>
      <c r="U51" s="18">
        <f t="shared" si="1"/>
        <v>1.025</v>
      </c>
      <c r="V51" s="18">
        <f t="shared" si="2"/>
        <v>1.025</v>
      </c>
      <c r="W51" s="17"/>
      <c r="X51" s="17"/>
      <c r="Y51" s="23"/>
      <c r="Z51" s="24"/>
      <c r="AA51" s="24"/>
      <c r="AB51" s="25"/>
      <c r="AC51" s="26"/>
    </row>
    <row r="52" spans="1:29" ht="51">
      <c r="A52" s="53" t="s">
        <v>30</v>
      </c>
      <c r="B52" s="10" t="s">
        <v>150</v>
      </c>
      <c r="C52" s="48" t="s">
        <v>32</v>
      </c>
      <c r="D52" s="49" t="s">
        <v>38</v>
      </c>
      <c r="E52" s="50" t="s">
        <v>34</v>
      </c>
      <c r="F52" s="50" t="s">
        <v>39</v>
      </c>
      <c r="G52" s="48">
        <v>1</v>
      </c>
      <c r="H52" s="48">
        <v>1.7</v>
      </c>
      <c r="I52" s="48" t="s">
        <v>112</v>
      </c>
      <c r="J52" s="51" t="s">
        <v>218</v>
      </c>
      <c r="K52" s="52" t="s">
        <v>42</v>
      </c>
      <c r="L52" s="36" t="s">
        <v>219</v>
      </c>
      <c r="M52" s="36" t="s">
        <v>220</v>
      </c>
      <c r="N52" s="36" t="s">
        <v>45</v>
      </c>
      <c r="O52" s="37" t="s">
        <v>53</v>
      </c>
      <c r="P52" s="37" t="s">
        <v>72</v>
      </c>
      <c r="Q52" s="38"/>
      <c r="R52" s="39">
        <v>50</v>
      </c>
      <c r="S52" s="39">
        <v>50</v>
      </c>
      <c r="T52" s="39">
        <v>37</v>
      </c>
      <c r="U52" s="39">
        <f t="shared" si="1"/>
        <v>0.74</v>
      </c>
      <c r="V52" s="39">
        <f t="shared" si="2"/>
        <v>0.74</v>
      </c>
      <c r="W52" s="36"/>
      <c r="X52" s="36"/>
      <c r="Y52" s="40">
        <v>20621573.239999995</v>
      </c>
      <c r="Z52" s="41">
        <v>21047146.759999998</v>
      </c>
      <c r="AA52" s="41">
        <v>18871407.4</v>
      </c>
      <c r="AB52" s="42">
        <f t="shared" si="3"/>
        <v>0.9151293735142781</v>
      </c>
      <c r="AC52" s="43">
        <f t="shared" si="0"/>
        <v>0.8966254483417685</v>
      </c>
    </row>
    <row r="53" spans="1:29" ht="234.6">
      <c r="A53" s="54" t="s">
        <v>30</v>
      </c>
      <c r="B53" s="11" t="s">
        <v>150</v>
      </c>
      <c r="C53" s="52" t="s">
        <v>32</v>
      </c>
      <c r="D53" s="49" t="s">
        <v>38</v>
      </c>
      <c r="E53" s="49" t="s">
        <v>34</v>
      </c>
      <c r="F53" s="49" t="s">
        <v>39</v>
      </c>
      <c r="G53" s="52">
        <v>1</v>
      </c>
      <c r="H53" s="52">
        <v>1.7</v>
      </c>
      <c r="I53" s="52" t="s">
        <v>40</v>
      </c>
      <c r="J53" s="55" t="s">
        <v>221</v>
      </c>
      <c r="K53" s="52" t="s">
        <v>81</v>
      </c>
      <c r="L53" s="17" t="s">
        <v>222</v>
      </c>
      <c r="M53" s="17" t="s">
        <v>223</v>
      </c>
      <c r="N53" s="17" t="s">
        <v>45</v>
      </c>
      <c r="O53" s="19" t="s">
        <v>46</v>
      </c>
      <c r="P53" s="19" t="s">
        <v>72</v>
      </c>
      <c r="Q53" s="20"/>
      <c r="R53" s="18">
        <v>120</v>
      </c>
      <c r="S53" s="18">
        <v>120</v>
      </c>
      <c r="T53" s="18">
        <v>115</v>
      </c>
      <c r="U53" s="18">
        <f t="shared" si="1"/>
        <v>0.9583333333333334</v>
      </c>
      <c r="V53" s="18">
        <f t="shared" si="2"/>
        <v>0.9583333333333334</v>
      </c>
      <c r="W53" s="17"/>
      <c r="X53" s="17"/>
      <c r="Y53" s="23">
        <v>654381064.7200001</v>
      </c>
      <c r="Z53" s="24">
        <v>692247538.8700001</v>
      </c>
      <c r="AA53" s="24">
        <v>637190308.3199997</v>
      </c>
      <c r="AB53" s="25">
        <f t="shared" si="3"/>
        <v>0.973729746585262</v>
      </c>
      <c r="AC53" s="26">
        <f t="shared" si="0"/>
        <v>0.9204659786297343</v>
      </c>
    </row>
    <row r="54" spans="1:29" ht="20.4">
      <c r="A54" s="174" t="s">
        <v>30</v>
      </c>
      <c r="B54" s="176" t="s">
        <v>150</v>
      </c>
      <c r="C54" s="167" t="s">
        <v>32</v>
      </c>
      <c r="D54" s="139" t="s">
        <v>38</v>
      </c>
      <c r="E54" s="139" t="s">
        <v>34</v>
      </c>
      <c r="F54" s="139" t="s">
        <v>39</v>
      </c>
      <c r="G54" s="150">
        <v>1</v>
      </c>
      <c r="H54" s="150">
        <v>1.7</v>
      </c>
      <c r="I54" s="150" t="s">
        <v>112</v>
      </c>
      <c r="J54" s="172" t="s">
        <v>224</v>
      </c>
      <c r="K54" s="150" t="s">
        <v>123</v>
      </c>
      <c r="L54" s="17" t="s">
        <v>225</v>
      </c>
      <c r="M54" s="17" t="s">
        <v>226</v>
      </c>
      <c r="N54" s="17" t="s">
        <v>45</v>
      </c>
      <c r="O54" s="19" t="s">
        <v>46</v>
      </c>
      <c r="P54" s="19" t="s">
        <v>72</v>
      </c>
      <c r="Q54" s="20"/>
      <c r="R54" s="18">
        <v>18000</v>
      </c>
      <c r="S54" s="18">
        <v>18000</v>
      </c>
      <c r="T54" s="18">
        <v>12661</v>
      </c>
      <c r="U54" s="18">
        <f t="shared" si="1"/>
        <v>0.7033888888888888</v>
      </c>
      <c r="V54" s="18">
        <f t="shared" si="2"/>
        <v>0.7033888888888888</v>
      </c>
      <c r="W54" s="17"/>
      <c r="X54" s="17"/>
      <c r="Y54" s="23">
        <v>292204214.28</v>
      </c>
      <c r="Z54" s="24">
        <v>289414711.42</v>
      </c>
      <c r="AA54" s="24">
        <v>259908831.20000002</v>
      </c>
      <c r="AB54" s="25">
        <f t="shared" si="3"/>
        <v>0.8894766690494976</v>
      </c>
      <c r="AC54" s="26">
        <f t="shared" si="0"/>
        <v>0.8980498258874583</v>
      </c>
    </row>
    <row r="55" spans="1:29" ht="20.4">
      <c r="A55" s="182"/>
      <c r="B55" s="183"/>
      <c r="C55" s="168"/>
      <c r="D55" s="156"/>
      <c r="E55" s="156"/>
      <c r="F55" s="156"/>
      <c r="G55" s="151"/>
      <c r="H55" s="151"/>
      <c r="I55" s="151"/>
      <c r="J55" s="181"/>
      <c r="K55" s="151"/>
      <c r="L55" s="17" t="s">
        <v>227</v>
      </c>
      <c r="M55" s="17" t="s">
        <v>228</v>
      </c>
      <c r="N55" s="17" t="s">
        <v>45</v>
      </c>
      <c r="O55" s="19" t="s">
        <v>46</v>
      </c>
      <c r="P55" s="19" t="s">
        <v>72</v>
      </c>
      <c r="Q55" s="20"/>
      <c r="R55" s="18">
        <v>560</v>
      </c>
      <c r="S55" s="18">
        <v>560</v>
      </c>
      <c r="T55" s="18">
        <v>50</v>
      </c>
      <c r="U55" s="18">
        <f t="shared" si="1"/>
        <v>0.08928571428571429</v>
      </c>
      <c r="V55" s="18">
        <f t="shared" si="2"/>
        <v>0.08928571428571429</v>
      </c>
      <c r="W55" s="17"/>
      <c r="X55" s="17"/>
      <c r="Y55" s="23"/>
      <c r="Z55" s="24"/>
      <c r="AA55" s="24"/>
      <c r="AB55" s="25"/>
      <c r="AC55" s="26"/>
    </row>
    <row r="56" spans="1:29" ht="40.8">
      <c r="A56" s="182"/>
      <c r="B56" s="183"/>
      <c r="C56" s="168"/>
      <c r="D56" s="156"/>
      <c r="E56" s="156"/>
      <c r="F56" s="156"/>
      <c r="G56" s="151"/>
      <c r="H56" s="151"/>
      <c r="I56" s="151"/>
      <c r="J56" s="181"/>
      <c r="K56" s="151"/>
      <c r="L56" s="17" t="s">
        <v>229</v>
      </c>
      <c r="M56" s="17" t="s">
        <v>230</v>
      </c>
      <c r="N56" s="17" t="s">
        <v>45</v>
      </c>
      <c r="O56" s="19" t="s">
        <v>46</v>
      </c>
      <c r="P56" s="19" t="s">
        <v>72</v>
      </c>
      <c r="Q56" s="20"/>
      <c r="R56" s="18">
        <v>3700</v>
      </c>
      <c r="S56" s="18">
        <v>3700</v>
      </c>
      <c r="T56" s="18">
        <v>2991</v>
      </c>
      <c r="U56" s="18">
        <f t="shared" si="1"/>
        <v>0.8083783783783783</v>
      </c>
      <c r="V56" s="18">
        <f t="shared" si="2"/>
        <v>0.8083783783783783</v>
      </c>
      <c r="W56" s="17"/>
      <c r="X56" s="17"/>
      <c r="Y56" s="23"/>
      <c r="Z56" s="24"/>
      <c r="AA56" s="24"/>
      <c r="AB56" s="25"/>
      <c r="AC56" s="26"/>
    </row>
    <row r="57" spans="1:29" ht="40.8">
      <c r="A57" s="175"/>
      <c r="B57" s="177"/>
      <c r="C57" s="180"/>
      <c r="D57" s="140"/>
      <c r="E57" s="140"/>
      <c r="F57" s="140"/>
      <c r="G57" s="152"/>
      <c r="H57" s="152"/>
      <c r="I57" s="152"/>
      <c r="J57" s="173"/>
      <c r="K57" s="152"/>
      <c r="L57" s="17" t="s">
        <v>231</v>
      </c>
      <c r="M57" s="17" t="s">
        <v>232</v>
      </c>
      <c r="N57" s="17" t="s">
        <v>45</v>
      </c>
      <c r="O57" s="19" t="s">
        <v>46</v>
      </c>
      <c r="P57" s="19" t="s">
        <v>72</v>
      </c>
      <c r="Q57" s="20"/>
      <c r="R57" s="18">
        <v>200000</v>
      </c>
      <c r="S57" s="18">
        <v>200000</v>
      </c>
      <c r="T57" s="18">
        <v>119606</v>
      </c>
      <c r="U57" s="18">
        <f t="shared" si="1"/>
        <v>0.59803</v>
      </c>
      <c r="V57" s="18">
        <f t="shared" si="2"/>
        <v>0.59803</v>
      </c>
      <c r="W57" s="17"/>
      <c r="X57" s="17"/>
      <c r="Y57" s="23"/>
      <c r="Z57" s="24"/>
      <c r="AA57" s="24"/>
      <c r="AB57" s="25"/>
      <c r="AC57" s="26"/>
    </row>
    <row r="58" spans="1:29" ht="234.6">
      <c r="A58" s="54" t="s">
        <v>30</v>
      </c>
      <c r="B58" s="11" t="s">
        <v>150</v>
      </c>
      <c r="C58" s="52" t="s">
        <v>32</v>
      </c>
      <c r="D58" s="49" t="s">
        <v>38</v>
      </c>
      <c r="E58" s="49" t="s">
        <v>34</v>
      </c>
      <c r="F58" s="49" t="s">
        <v>39</v>
      </c>
      <c r="G58" s="52">
        <v>1</v>
      </c>
      <c r="H58" s="52">
        <v>1.7</v>
      </c>
      <c r="I58" s="52" t="s">
        <v>40</v>
      </c>
      <c r="J58" s="55" t="s">
        <v>233</v>
      </c>
      <c r="K58" s="52" t="s">
        <v>42</v>
      </c>
      <c r="L58" s="17" t="s">
        <v>234</v>
      </c>
      <c r="M58" s="17" t="s">
        <v>235</v>
      </c>
      <c r="N58" s="17" t="s">
        <v>45</v>
      </c>
      <c r="O58" s="19" t="s">
        <v>46</v>
      </c>
      <c r="P58" s="19" t="s">
        <v>47</v>
      </c>
      <c r="Q58" s="20"/>
      <c r="R58" s="18">
        <v>1</v>
      </c>
      <c r="S58" s="18">
        <v>1</v>
      </c>
      <c r="T58" s="18">
        <v>0</v>
      </c>
      <c r="U58" s="18">
        <f t="shared" si="1"/>
        <v>0</v>
      </c>
      <c r="V58" s="18">
        <f t="shared" si="2"/>
        <v>0</v>
      </c>
      <c r="W58" s="17"/>
      <c r="X58" s="17"/>
      <c r="Y58" s="23">
        <v>0</v>
      </c>
      <c r="Z58" s="24">
        <v>664915.63</v>
      </c>
      <c r="AA58" s="24">
        <v>664915.63</v>
      </c>
      <c r="AB58" s="25">
        <v>0</v>
      </c>
      <c r="AC58" s="26">
        <f t="shared" si="0"/>
        <v>1</v>
      </c>
    </row>
    <row r="59" spans="1:29" ht="234.6">
      <c r="A59" s="54" t="s">
        <v>30</v>
      </c>
      <c r="B59" s="11" t="s">
        <v>150</v>
      </c>
      <c r="C59" s="52" t="s">
        <v>32</v>
      </c>
      <c r="D59" s="49" t="s">
        <v>38</v>
      </c>
      <c r="E59" s="49" t="s">
        <v>34</v>
      </c>
      <c r="F59" s="49" t="s">
        <v>39</v>
      </c>
      <c r="G59" s="52">
        <v>1</v>
      </c>
      <c r="H59" s="52">
        <v>1.7</v>
      </c>
      <c r="I59" s="52" t="s">
        <v>40</v>
      </c>
      <c r="J59" s="55" t="s">
        <v>236</v>
      </c>
      <c r="K59" s="52" t="s">
        <v>42</v>
      </c>
      <c r="L59" s="17" t="s">
        <v>234</v>
      </c>
      <c r="M59" s="17" t="s">
        <v>237</v>
      </c>
      <c r="N59" s="17" t="s">
        <v>45</v>
      </c>
      <c r="O59" s="19" t="s">
        <v>53</v>
      </c>
      <c r="P59" s="19" t="s">
        <v>72</v>
      </c>
      <c r="Q59" s="20"/>
      <c r="R59" s="18">
        <v>1</v>
      </c>
      <c r="S59" s="18">
        <v>1</v>
      </c>
      <c r="T59" s="18">
        <v>1</v>
      </c>
      <c r="U59" s="18">
        <f t="shared" si="1"/>
        <v>1</v>
      </c>
      <c r="V59" s="18">
        <f t="shared" si="2"/>
        <v>1</v>
      </c>
      <c r="W59" s="17"/>
      <c r="X59" s="17"/>
      <c r="Y59" s="23">
        <v>0</v>
      </c>
      <c r="Z59" s="24">
        <v>5353679.85</v>
      </c>
      <c r="AA59" s="24">
        <v>5353679.85</v>
      </c>
      <c r="AB59" s="25">
        <v>0</v>
      </c>
      <c r="AC59" s="26">
        <f t="shared" si="0"/>
        <v>1</v>
      </c>
    </row>
    <row r="60" spans="1:29" ht="15">
      <c r="A60" s="56"/>
      <c r="B60" s="6"/>
      <c r="C60" s="57"/>
      <c r="D60" s="58"/>
      <c r="E60" s="58"/>
      <c r="F60" s="58"/>
      <c r="G60" s="59"/>
      <c r="H60" s="59"/>
      <c r="I60" s="59"/>
      <c r="J60" s="59"/>
      <c r="K60" s="59"/>
      <c r="L60" s="57"/>
      <c r="M60" s="60"/>
      <c r="N60" s="57"/>
      <c r="O60" s="59"/>
      <c r="P60" s="59"/>
      <c r="Q60" s="60"/>
      <c r="R60" s="58"/>
      <c r="S60" s="58"/>
      <c r="T60" s="58"/>
      <c r="U60" s="58"/>
      <c r="V60" s="58"/>
      <c r="W60" s="57"/>
      <c r="X60" s="57"/>
      <c r="Y60" s="61"/>
      <c r="Z60" s="62"/>
      <c r="AA60" s="62"/>
      <c r="AB60" s="62"/>
      <c r="AC60" s="62"/>
    </row>
    <row r="61" spans="1:29" ht="214.2">
      <c r="A61" s="16" t="s">
        <v>238</v>
      </c>
      <c r="B61" s="6" t="s">
        <v>31</v>
      </c>
      <c r="C61" s="17" t="s">
        <v>32</v>
      </c>
      <c r="D61" s="18" t="s">
        <v>33</v>
      </c>
      <c r="E61" s="18"/>
      <c r="F61" s="18"/>
      <c r="G61" s="19"/>
      <c r="H61" s="19"/>
      <c r="I61" s="19"/>
      <c r="J61" s="19"/>
      <c r="K61" s="19"/>
      <c r="L61" s="17"/>
      <c r="M61" s="20"/>
      <c r="N61" s="17"/>
      <c r="O61" s="19"/>
      <c r="P61" s="19"/>
      <c r="Q61" s="20"/>
      <c r="R61" s="18"/>
      <c r="S61" s="18"/>
      <c r="T61" s="18"/>
      <c r="U61" s="63"/>
      <c r="V61" s="63"/>
      <c r="W61" s="17"/>
      <c r="X61" s="17"/>
      <c r="Y61" s="23"/>
      <c r="Z61" s="24"/>
      <c r="AA61" s="24"/>
      <c r="AB61" s="25"/>
      <c r="AC61" s="26"/>
    </row>
    <row r="62" spans="1:29" ht="30.6">
      <c r="A62" s="16" t="s">
        <v>238</v>
      </c>
      <c r="B62" s="6" t="s">
        <v>35</v>
      </c>
      <c r="C62" s="17" t="s">
        <v>32</v>
      </c>
      <c r="D62" s="18" t="s">
        <v>239</v>
      </c>
      <c r="E62" s="18" t="s">
        <v>240</v>
      </c>
      <c r="F62" s="18"/>
      <c r="G62" s="19"/>
      <c r="H62" s="19"/>
      <c r="I62" s="19"/>
      <c r="J62" s="19"/>
      <c r="K62" s="19"/>
      <c r="L62" s="17"/>
      <c r="M62" s="20"/>
      <c r="N62" s="17"/>
      <c r="O62" s="19"/>
      <c r="P62" s="19"/>
      <c r="Q62" s="20"/>
      <c r="R62" s="18"/>
      <c r="S62" s="18"/>
      <c r="T62" s="18"/>
      <c r="U62" s="63"/>
      <c r="V62" s="63"/>
      <c r="W62" s="17"/>
      <c r="X62" s="17"/>
      <c r="Y62" s="23"/>
      <c r="Z62" s="24"/>
      <c r="AA62" s="24"/>
      <c r="AB62" s="25"/>
      <c r="AC62" s="26"/>
    </row>
    <row r="63" spans="1:29" ht="91.8">
      <c r="A63" s="16" t="s">
        <v>238</v>
      </c>
      <c r="B63" s="6" t="s">
        <v>37</v>
      </c>
      <c r="C63" s="17" t="s">
        <v>32</v>
      </c>
      <c r="D63" s="18" t="s">
        <v>241</v>
      </c>
      <c r="E63" s="18" t="s">
        <v>240</v>
      </c>
      <c r="F63" s="18" t="s">
        <v>242</v>
      </c>
      <c r="G63" s="19">
        <v>1</v>
      </c>
      <c r="H63" s="19">
        <v>1.7</v>
      </c>
      <c r="I63" s="19" t="s">
        <v>112</v>
      </c>
      <c r="J63" s="27" t="s">
        <v>243</v>
      </c>
      <c r="K63" s="19" t="s">
        <v>123</v>
      </c>
      <c r="L63" s="17" t="s">
        <v>124</v>
      </c>
      <c r="M63" s="20" t="s">
        <v>125</v>
      </c>
      <c r="N63" s="17" t="s">
        <v>45</v>
      </c>
      <c r="O63" s="19" t="s">
        <v>46</v>
      </c>
      <c r="P63" s="19" t="s">
        <v>72</v>
      </c>
      <c r="Q63" s="20"/>
      <c r="R63" s="18" t="s">
        <v>244</v>
      </c>
      <c r="S63" s="18">
        <v>120</v>
      </c>
      <c r="T63" s="18">
        <v>57</v>
      </c>
      <c r="U63" s="63">
        <f t="shared" si="1"/>
        <v>0.475</v>
      </c>
      <c r="V63" s="63">
        <f t="shared" si="2"/>
        <v>0.475</v>
      </c>
      <c r="W63" s="17"/>
      <c r="X63" s="17"/>
      <c r="Y63" s="23">
        <v>0</v>
      </c>
      <c r="Z63" s="24">
        <v>700000</v>
      </c>
      <c r="AA63" s="24">
        <v>0</v>
      </c>
      <c r="AB63" s="25">
        <v>0</v>
      </c>
      <c r="AC63" s="26">
        <f t="shared" si="0"/>
        <v>0</v>
      </c>
    </row>
    <row r="64" spans="1:29" ht="71.4">
      <c r="A64" s="16" t="s">
        <v>238</v>
      </c>
      <c r="B64" s="6" t="s">
        <v>37</v>
      </c>
      <c r="C64" s="17" t="s">
        <v>32</v>
      </c>
      <c r="D64" s="18" t="s">
        <v>245</v>
      </c>
      <c r="E64" s="18" t="s">
        <v>240</v>
      </c>
      <c r="F64" s="18" t="s">
        <v>246</v>
      </c>
      <c r="G64" s="19">
        <v>3</v>
      </c>
      <c r="H64" s="19">
        <v>3.5</v>
      </c>
      <c r="I64" s="19" t="s">
        <v>247</v>
      </c>
      <c r="J64" s="27" t="s">
        <v>248</v>
      </c>
      <c r="K64" s="19" t="s">
        <v>249</v>
      </c>
      <c r="L64" s="17" t="s">
        <v>250</v>
      </c>
      <c r="M64" s="17" t="s">
        <v>251</v>
      </c>
      <c r="N64" s="17" t="s">
        <v>45</v>
      </c>
      <c r="O64" s="19" t="s">
        <v>53</v>
      </c>
      <c r="P64" s="19" t="s">
        <v>47</v>
      </c>
      <c r="Q64" s="20"/>
      <c r="R64" s="18">
        <v>200</v>
      </c>
      <c r="S64" s="18">
        <v>200</v>
      </c>
      <c r="T64" s="18">
        <v>0</v>
      </c>
      <c r="U64" s="63">
        <f t="shared" si="1"/>
        <v>0</v>
      </c>
      <c r="V64" s="63">
        <f t="shared" si="2"/>
        <v>0</v>
      </c>
      <c r="W64" s="17"/>
      <c r="X64" s="17"/>
      <c r="Y64" s="23">
        <v>0</v>
      </c>
      <c r="Z64" s="24">
        <v>8107176.78</v>
      </c>
      <c r="AA64" s="24">
        <v>0</v>
      </c>
      <c r="AB64" s="25">
        <v>0</v>
      </c>
      <c r="AC64" s="26">
        <f t="shared" si="0"/>
        <v>0</v>
      </c>
    </row>
    <row r="65" spans="1:29" ht="61.2">
      <c r="A65" s="64" t="s">
        <v>238</v>
      </c>
      <c r="B65" s="12" t="s">
        <v>150</v>
      </c>
      <c r="C65" s="36" t="s">
        <v>32</v>
      </c>
      <c r="D65" s="18" t="s">
        <v>252</v>
      </c>
      <c r="E65" s="39" t="s">
        <v>240</v>
      </c>
      <c r="F65" s="39" t="s">
        <v>253</v>
      </c>
      <c r="G65" s="37">
        <v>1</v>
      </c>
      <c r="H65" s="37">
        <v>1.7</v>
      </c>
      <c r="I65" s="37" t="s">
        <v>112</v>
      </c>
      <c r="J65" s="65" t="s">
        <v>254</v>
      </c>
      <c r="K65" s="19" t="s">
        <v>114</v>
      </c>
      <c r="L65" s="36" t="s">
        <v>115</v>
      </c>
      <c r="M65" s="36" t="s">
        <v>255</v>
      </c>
      <c r="N65" s="36" t="s">
        <v>45</v>
      </c>
      <c r="O65" s="37" t="s">
        <v>46</v>
      </c>
      <c r="P65" s="37" t="s">
        <v>256</v>
      </c>
      <c r="Q65" s="38"/>
      <c r="R65" s="39">
        <v>200000</v>
      </c>
      <c r="S65" s="39">
        <v>200000</v>
      </c>
      <c r="T65" s="39">
        <v>248474</v>
      </c>
      <c r="U65" s="66">
        <f t="shared" si="1"/>
        <v>1.24237</v>
      </c>
      <c r="V65" s="66">
        <f t="shared" si="2"/>
        <v>1.24237</v>
      </c>
      <c r="W65" s="36"/>
      <c r="X65" s="36"/>
      <c r="Y65" s="40">
        <v>19237846.47</v>
      </c>
      <c r="Z65" s="41">
        <v>19084836.380000006</v>
      </c>
      <c r="AA65" s="41">
        <v>16782033.83</v>
      </c>
      <c r="AB65" s="42">
        <f t="shared" si="3"/>
        <v>0.8723447219609711</v>
      </c>
      <c r="AC65" s="43">
        <f t="shared" si="0"/>
        <v>0.8793386275811494</v>
      </c>
    </row>
    <row r="66" spans="1:29" ht="306">
      <c r="A66" s="16" t="s">
        <v>238</v>
      </c>
      <c r="B66" s="6" t="s">
        <v>150</v>
      </c>
      <c r="C66" s="17" t="s">
        <v>32</v>
      </c>
      <c r="D66" s="18" t="s">
        <v>252</v>
      </c>
      <c r="E66" s="18" t="s">
        <v>240</v>
      </c>
      <c r="F66" s="18" t="s">
        <v>253</v>
      </c>
      <c r="G66" s="19">
        <v>1</v>
      </c>
      <c r="H66" s="19">
        <v>1.7</v>
      </c>
      <c r="I66" s="19" t="s">
        <v>112</v>
      </c>
      <c r="J66" s="27" t="s">
        <v>257</v>
      </c>
      <c r="K66" s="19" t="s">
        <v>114</v>
      </c>
      <c r="L66" s="17" t="s">
        <v>258</v>
      </c>
      <c r="M66" s="20" t="s">
        <v>259</v>
      </c>
      <c r="N66" s="17" t="s">
        <v>260</v>
      </c>
      <c r="O66" s="19" t="s">
        <v>46</v>
      </c>
      <c r="P66" s="19" t="s">
        <v>72</v>
      </c>
      <c r="Q66" s="20"/>
      <c r="R66" s="18">
        <v>12</v>
      </c>
      <c r="S66" s="18">
        <v>12</v>
      </c>
      <c r="T66" s="18">
        <v>8</v>
      </c>
      <c r="U66" s="63">
        <f t="shared" si="1"/>
        <v>0.6666666666666666</v>
      </c>
      <c r="V66" s="63">
        <f t="shared" si="2"/>
        <v>0.6666666666666666</v>
      </c>
      <c r="W66" s="17"/>
      <c r="X66" s="17"/>
      <c r="Y66" s="23">
        <v>245902</v>
      </c>
      <c r="Z66" s="24">
        <v>0</v>
      </c>
      <c r="AA66" s="24">
        <v>0</v>
      </c>
      <c r="AB66" s="25">
        <f t="shared" si="3"/>
        <v>0</v>
      </c>
      <c r="AC66" s="26">
        <v>0</v>
      </c>
    </row>
    <row r="67" spans="1:29" ht="71.4">
      <c r="A67" s="16" t="s">
        <v>238</v>
      </c>
      <c r="B67" s="6" t="s">
        <v>150</v>
      </c>
      <c r="C67" s="17" t="s">
        <v>32</v>
      </c>
      <c r="D67" s="18" t="s">
        <v>245</v>
      </c>
      <c r="E67" s="18" t="s">
        <v>240</v>
      </c>
      <c r="F67" s="18" t="s">
        <v>246</v>
      </c>
      <c r="G67" s="19">
        <v>3</v>
      </c>
      <c r="H67" s="19">
        <v>3.5</v>
      </c>
      <c r="I67" s="19" t="s">
        <v>247</v>
      </c>
      <c r="J67" s="27" t="s">
        <v>261</v>
      </c>
      <c r="K67" s="19" t="s">
        <v>249</v>
      </c>
      <c r="L67" s="17" t="s">
        <v>262</v>
      </c>
      <c r="M67" s="67" t="s">
        <v>263</v>
      </c>
      <c r="N67" s="17" t="s">
        <v>45</v>
      </c>
      <c r="O67" s="19" t="s">
        <v>46</v>
      </c>
      <c r="P67" s="19" t="s">
        <v>72</v>
      </c>
      <c r="Q67" s="20"/>
      <c r="R67" s="18" t="s">
        <v>264</v>
      </c>
      <c r="S67" s="18">
        <v>100</v>
      </c>
      <c r="T67" s="18">
        <v>85.74</v>
      </c>
      <c r="U67" s="63">
        <f t="shared" si="1"/>
        <v>0.8573999999999999</v>
      </c>
      <c r="V67" s="63">
        <f t="shared" si="2"/>
        <v>0.8573999999999999</v>
      </c>
      <c r="W67" s="17"/>
      <c r="X67" s="17"/>
      <c r="Y67" s="23">
        <v>0</v>
      </c>
      <c r="Z67" s="24">
        <v>6412412.55</v>
      </c>
      <c r="AA67" s="24">
        <v>4533018.47</v>
      </c>
      <c r="AB67" s="25">
        <v>0</v>
      </c>
      <c r="AC67" s="26">
        <f t="shared" si="0"/>
        <v>0.7069131055830149</v>
      </c>
    </row>
    <row r="68" spans="1:29" ht="15">
      <c r="A68" s="56"/>
      <c r="B68" s="6"/>
      <c r="C68" s="57"/>
      <c r="D68" s="58"/>
      <c r="E68" s="58"/>
      <c r="F68" s="58"/>
      <c r="G68" s="59"/>
      <c r="H68" s="59"/>
      <c r="I68" s="59"/>
      <c r="J68" s="59"/>
      <c r="K68" s="59"/>
      <c r="L68" s="57"/>
      <c r="M68" s="60"/>
      <c r="N68" s="57"/>
      <c r="O68" s="59"/>
      <c r="P68" s="59"/>
      <c r="Q68" s="60"/>
      <c r="R68" s="58"/>
      <c r="S68" s="58"/>
      <c r="T68" s="58"/>
      <c r="U68" s="58"/>
      <c r="V68" s="58"/>
      <c r="W68" s="57"/>
      <c r="X68" s="57"/>
      <c r="Y68" s="61"/>
      <c r="Z68" s="62"/>
      <c r="AA68" s="62"/>
      <c r="AB68" s="62"/>
      <c r="AC68" s="62"/>
    </row>
    <row r="69" spans="1:29" ht="214.2">
      <c r="A69" s="16" t="s">
        <v>265</v>
      </c>
      <c r="B69" s="6" t="s">
        <v>31</v>
      </c>
      <c r="C69" s="17" t="s">
        <v>32</v>
      </c>
      <c r="D69" s="18" t="s">
        <v>33</v>
      </c>
      <c r="E69" s="18"/>
      <c r="F69" s="18"/>
      <c r="G69" s="19"/>
      <c r="H69" s="19"/>
      <c r="I69" s="19"/>
      <c r="J69" s="19"/>
      <c r="K69" s="19"/>
      <c r="L69" s="17"/>
      <c r="M69" s="20"/>
      <c r="N69" s="17"/>
      <c r="O69" s="19"/>
      <c r="P69" s="19"/>
      <c r="Q69" s="20"/>
      <c r="R69" s="18"/>
      <c r="S69" s="18"/>
      <c r="T69" s="18"/>
      <c r="U69" s="63"/>
      <c r="V69" s="63"/>
      <c r="W69" s="17"/>
      <c r="X69" s="17"/>
      <c r="Y69" s="23"/>
      <c r="Z69" s="24"/>
      <c r="AA69" s="24"/>
      <c r="AB69" s="25"/>
      <c r="AC69" s="26"/>
    </row>
    <row r="70" spans="1:29" ht="40.8">
      <c r="A70" s="16" t="s">
        <v>265</v>
      </c>
      <c r="B70" s="6" t="s">
        <v>35</v>
      </c>
      <c r="C70" s="17" t="s">
        <v>32</v>
      </c>
      <c r="D70" s="18" t="s">
        <v>239</v>
      </c>
      <c r="E70" s="18"/>
      <c r="F70" s="18"/>
      <c r="G70" s="19"/>
      <c r="H70" s="19"/>
      <c r="I70" s="19"/>
      <c r="J70" s="19"/>
      <c r="K70" s="19"/>
      <c r="L70" s="17"/>
      <c r="M70" s="20"/>
      <c r="N70" s="17"/>
      <c r="O70" s="19"/>
      <c r="P70" s="19"/>
      <c r="Q70" s="20"/>
      <c r="R70" s="18"/>
      <c r="S70" s="18"/>
      <c r="T70" s="18"/>
      <c r="U70" s="63"/>
      <c r="V70" s="63"/>
      <c r="W70" s="17"/>
      <c r="X70" s="17"/>
      <c r="Y70" s="23"/>
      <c r="Z70" s="24"/>
      <c r="AA70" s="24"/>
      <c r="AB70" s="25"/>
      <c r="AC70" s="26"/>
    </row>
    <row r="71" spans="1:29" ht="91.8">
      <c r="A71" s="16" t="s">
        <v>265</v>
      </c>
      <c r="B71" s="6" t="s">
        <v>37</v>
      </c>
      <c r="C71" s="17" t="s">
        <v>32</v>
      </c>
      <c r="D71" s="18" t="s">
        <v>266</v>
      </c>
      <c r="E71" s="18" t="s">
        <v>267</v>
      </c>
      <c r="F71" s="18" t="s">
        <v>268</v>
      </c>
      <c r="G71" s="19">
        <v>2</v>
      </c>
      <c r="H71" s="19">
        <v>2.6</v>
      </c>
      <c r="I71" s="19" t="s">
        <v>186</v>
      </c>
      <c r="J71" s="27" t="s">
        <v>269</v>
      </c>
      <c r="K71" s="19" t="s">
        <v>108</v>
      </c>
      <c r="L71" s="17" t="s">
        <v>270</v>
      </c>
      <c r="M71" s="17" t="s">
        <v>271</v>
      </c>
      <c r="N71" s="17" t="s">
        <v>45</v>
      </c>
      <c r="O71" s="19" t="s">
        <v>53</v>
      </c>
      <c r="P71" s="19" t="s">
        <v>72</v>
      </c>
      <c r="Q71" s="20"/>
      <c r="R71" s="18">
        <v>100</v>
      </c>
      <c r="S71" s="18">
        <v>89.4808</v>
      </c>
      <c r="T71" s="18">
        <v>95.89</v>
      </c>
      <c r="U71" s="63">
        <f aca="true" t="shared" si="4" ref="U71:U138">T71/R71</f>
        <v>0.9589</v>
      </c>
      <c r="V71" s="63">
        <f aca="true" t="shared" si="5" ref="V71:V138">T71/S71</f>
        <v>1.071626538877614</v>
      </c>
      <c r="W71" s="17"/>
      <c r="X71" s="17"/>
      <c r="Y71" s="23">
        <v>336691.83999999997</v>
      </c>
      <c r="Z71" s="24">
        <v>2011830.1</v>
      </c>
      <c r="AA71" s="24">
        <v>877950.45</v>
      </c>
      <c r="AB71" s="25">
        <f aca="true" t="shared" si="6" ref="AB71:AB130">AA71/Y71</f>
        <v>2.607578639268478</v>
      </c>
      <c r="AC71" s="26">
        <f aca="true" t="shared" si="7" ref="AC71:AC130">AA71/Z71</f>
        <v>0.43639393306621665</v>
      </c>
    </row>
    <row r="72" spans="1:29" ht="40.8">
      <c r="A72" s="16" t="s">
        <v>265</v>
      </c>
      <c r="B72" s="6" t="s">
        <v>37</v>
      </c>
      <c r="C72" s="17" t="s">
        <v>32</v>
      </c>
      <c r="D72" s="18" t="s">
        <v>272</v>
      </c>
      <c r="E72" s="18" t="s">
        <v>267</v>
      </c>
      <c r="F72" s="18" t="s">
        <v>273</v>
      </c>
      <c r="G72" s="52">
        <v>2</v>
      </c>
      <c r="H72" s="52">
        <v>2.7</v>
      </c>
      <c r="I72" s="52" t="s">
        <v>274</v>
      </c>
      <c r="J72" s="55" t="s">
        <v>275</v>
      </c>
      <c r="K72" s="19" t="s">
        <v>108</v>
      </c>
      <c r="L72" s="17" t="s">
        <v>276</v>
      </c>
      <c r="M72" s="17" t="s">
        <v>276</v>
      </c>
      <c r="N72" s="17" t="s">
        <v>276</v>
      </c>
      <c r="O72" s="19" t="s">
        <v>276</v>
      </c>
      <c r="P72" s="19" t="s">
        <v>276</v>
      </c>
      <c r="Q72" s="20"/>
      <c r="R72" s="18">
        <v>0</v>
      </c>
      <c r="S72" s="18">
        <v>0</v>
      </c>
      <c r="T72" s="18">
        <v>0</v>
      </c>
      <c r="U72" s="63">
        <v>0</v>
      </c>
      <c r="V72" s="63">
        <v>0</v>
      </c>
      <c r="W72" s="17"/>
      <c r="X72" s="17"/>
      <c r="Y72" s="23">
        <v>0</v>
      </c>
      <c r="Z72" s="24">
        <v>164340</v>
      </c>
      <c r="AA72" s="24">
        <v>164340</v>
      </c>
      <c r="AB72" s="25">
        <v>1</v>
      </c>
      <c r="AC72" s="26">
        <f t="shared" si="7"/>
        <v>1</v>
      </c>
    </row>
    <row r="73" spans="1:29" ht="61.2">
      <c r="A73" s="16" t="s">
        <v>265</v>
      </c>
      <c r="B73" s="6" t="s">
        <v>37</v>
      </c>
      <c r="C73" s="17" t="s">
        <v>32</v>
      </c>
      <c r="D73" s="18" t="s">
        <v>272</v>
      </c>
      <c r="E73" s="18" t="s">
        <v>267</v>
      </c>
      <c r="F73" s="18" t="s">
        <v>273</v>
      </c>
      <c r="G73" s="52">
        <v>1</v>
      </c>
      <c r="H73" s="52">
        <v>1.7</v>
      </c>
      <c r="I73" s="52" t="s">
        <v>40</v>
      </c>
      <c r="J73" s="55" t="s">
        <v>277</v>
      </c>
      <c r="K73" s="19" t="s">
        <v>130</v>
      </c>
      <c r="L73" s="17" t="s">
        <v>278</v>
      </c>
      <c r="M73" s="17" t="s">
        <v>279</v>
      </c>
      <c r="N73" s="17" t="s">
        <v>45</v>
      </c>
      <c r="O73" s="19" t="s">
        <v>46</v>
      </c>
      <c r="P73" s="19" t="s">
        <v>280</v>
      </c>
      <c r="Q73" s="20"/>
      <c r="R73" s="18">
        <v>1</v>
      </c>
      <c r="S73" s="18">
        <v>1</v>
      </c>
      <c r="T73" s="18">
        <v>0</v>
      </c>
      <c r="U73" s="63">
        <v>0</v>
      </c>
      <c r="V73" s="63">
        <v>0</v>
      </c>
      <c r="W73" s="17"/>
      <c r="X73" s="17"/>
      <c r="Y73" s="23">
        <v>0</v>
      </c>
      <c r="Z73" s="24">
        <v>750000</v>
      </c>
      <c r="AA73" s="24">
        <v>0</v>
      </c>
      <c r="AB73" s="25">
        <v>0</v>
      </c>
      <c r="AC73" s="26">
        <f t="shared" si="7"/>
        <v>0</v>
      </c>
    </row>
    <row r="74" spans="1:29" ht="51">
      <c r="A74" s="68" t="s">
        <v>265</v>
      </c>
      <c r="B74" s="6" t="s">
        <v>150</v>
      </c>
      <c r="C74" s="69"/>
      <c r="D74" s="18" t="s">
        <v>281</v>
      </c>
      <c r="E74" s="70" t="s">
        <v>267</v>
      </c>
      <c r="F74" s="18" t="s">
        <v>282</v>
      </c>
      <c r="G74" s="52">
        <v>1</v>
      </c>
      <c r="H74" s="52">
        <v>1.7</v>
      </c>
      <c r="I74" s="52" t="s">
        <v>112</v>
      </c>
      <c r="J74" s="55" t="s">
        <v>283</v>
      </c>
      <c r="K74" s="52" t="s">
        <v>284</v>
      </c>
      <c r="L74" s="17" t="s">
        <v>285</v>
      </c>
      <c r="M74" s="20" t="s">
        <v>286</v>
      </c>
      <c r="N74" s="17" t="s">
        <v>45</v>
      </c>
      <c r="O74" s="19" t="s">
        <v>53</v>
      </c>
      <c r="P74" s="19" t="s">
        <v>287</v>
      </c>
      <c r="Q74" s="20"/>
      <c r="R74" s="18">
        <v>500000</v>
      </c>
      <c r="S74" s="18">
        <v>500000</v>
      </c>
      <c r="T74" s="71">
        <v>985041.3</v>
      </c>
      <c r="U74" s="63">
        <f t="shared" si="4"/>
        <v>1.9700826</v>
      </c>
      <c r="V74" s="63">
        <f t="shared" si="5"/>
        <v>1.9700826</v>
      </c>
      <c r="W74" s="17"/>
      <c r="X74" s="17"/>
      <c r="Y74" s="23">
        <v>0</v>
      </c>
      <c r="Z74" s="24">
        <v>500000</v>
      </c>
      <c r="AA74" s="24">
        <v>500000</v>
      </c>
      <c r="AB74" s="25">
        <v>1</v>
      </c>
      <c r="AC74" s="26">
        <f t="shared" si="7"/>
        <v>1</v>
      </c>
    </row>
    <row r="75" spans="1:29" ht="51">
      <c r="A75" s="16" t="s">
        <v>265</v>
      </c>
      <c r="B75" s="6" t="s">
        <v>150</v>
      </c>
      <c r="C75" s="17" t="s">
        <v>32</v>
      </c>
      <c r="D75" s="18" t="s">
        <v>288</v>
      </c>
      <c r="E75" s="18" t="s">
        <v>267</v>
      </c>
      <c r="F75" s="18" t="s">
        <v>289</v>
      </c>
      <c r="G75" s="19">
        <v>2</v>
      </c>
      <c r="H75" s="19">
        <v>2.1</v>
      </c>
      <c r="I75" s="19" t="s">
        <v>290</v>
      </c>
      <c r="J75" s="27" t="s">
        <v>291</v>
      </c>
      <c r="K75" s="19" t="s">
        <v>292</v>
      </c>
      <c r="L75" s="17" t="s">
        <v>293</v>
      </c>
      <c r="M75" s="17" t="s">
        <v>294</v>
      </c>
      <c r="N75" s="17" t="s">
        <v>45</v>
      </c>
      <c r="O75" s="19" t="s">
        <v>46</v>
      </c>
      <c r="P75" s="19" t="s">
        <v>295</v>
      </c>
      <c r="Q75" s="20"/>
      <c r="R75" s="18">
        <v>0</v>
      </c>
      <c r="S75" s="18">
        <v>0</v>
      </c>
      <c r="T75" s="18">
        <v>71.99</v>
      </c>
      <c r="U75" s="63">
        <v>0</v>
      </c>
      <c r="V75" s="63">
        <v>100</v>
      </c>
      <c r="W75" s="17"/>
      <c r="X75" s="17"/>
      <c r="Y75" s="23">
        <v>1500000</v>
      </c>
      <c r="Z75" s="24">
        <v>0</v>
      </c>
      <c r="AA75" s="24">
        <v>0</v>
      </c>
      <c r="AB75" s="25">
        <f t="shared" si="6"/>
        <v>0</v>
      </c>
      <c r="AC75" s="26">
        <v>0</v>
      </c>
    </row>
    <row r="76" spans="1:29" ht="51">
      <c r="A76" s="169" t="s">
        <v>265</v>
      </c>
      <c r="B76" s="176" t="s">
        <v>150</v>
      </c>
      <c r="C76" s="167" t="s">
        <v>32</v>
      </c>
      <c r="D76" s="139" t="s">
        <v>266</v>
      </c>
      <c r="E76" s="139" t="s">
        <v>267</v>
      </c>
      <c r="F76" s="139" t="s">
        <v>268</v>
      </c>
      <c r="G76" s="150">
        <v>1</v>
      </c>
      <c r="H76" s="150">
        <v>1.7</v>
      </c>
      <c r="I76" s="150" t="s">
        <v>106</v>
      </c>
      <c r="J76" s="172" t="s">
        <v>296</v>
      </c>
      <c r="K76" s="150" t="s">
        <v>108</v>
      </c>
      <c r="L76" s="17" t="s">
        <v>297</v>
      </c>
      <c r="M76" s="17" t="s">
        <v>298</v>
      </c>
      <c r="N76" s="17" t="s">
        <v>45</v>
      </c>
      <c r="O76" s="19" t="s">
        <v>53</v>
      </c>
      <c r="P76" s="19" t="s">
        <v>72</v>
      </c>
      <c r="Q76" s="20"/>
      <c r="R76" s="18">
        <v>300</v>
      </c>
      <c r="S76" s="18">
        <v>175</v>
      </c>
      <c r="T76" s="18">
        <v>175</v>
      </c>
      <c r="U76" s="63">
        <f t="shared" si="4"/>
        <v>0.5833333333333334</v>
      </c>
      <c r="V76" s="63">
        <f t="shared" si="5"/>
        <v>1</v>
      </c>
      <c r="W76" s="17"/>
      <c r="X76" s="17"/>
      <c r="Y76" s="23">
        <v>22894339.71</v>
      </c>
      <c r="Z76" s="24">
        <v>25233528.98</v>
      </c>
      <c r="AA76" s="24">
        <v>20921989.919999998</v>
      </c>
      <c r="AB76" s="25">
        <f t="shared" si="6"/>
        <v>0.913849894123022</v>
      </c>
      <c r="AC76" s="26">
        <f t="shared" si="7"/>
        <v>0.829134519257401</v>
      </c>
    </row>
    <row r="77" spans="1:29" ht="81.6">
      <c r="A77" s="170"/>
      <c r="B77" s="183"/>
      <c r="C77" s="168"/>
      <c r="D77" s="156"/>
      <c r="E77" s="156"/>
      <c r="F77" s="156"/>
      <c r="G77" s="151"/>
      <c r="H77" s="151"/>
      <c r="I77" s="151"/>
      <c r="J77" s="181"/>
      <c r="K77" s="151"/>
      <c r="L77" s="17" t="s">
        <v>299</v>
      </c>
      <c r="M77" s="17" t="s">
        <v>300</v>
      </c>
      <c r="N77" s="17" t="s">
        <v>45</v>
      </c>
      <c r="O77" s="19" t="s">
        <v>53</v>
      </c>
      <c r="P77" s="19" t="s">
        <v>72</v>
      </c>
      <c r="Q77" s="20"/>
      <c r="R77" s="18">
        <v>400</v>
      </c>
      <c r="S77" s="18">
        <v>431</v>
      </c>
      <c r="T77" s="18">
        <v>434</v>
      </c>
      <c r="U77" s="63">
        <f t="shared" si="4"/>
        <v>1.085</v>
      </c>
      <c r="V77" s="63">
        <f t="shared" si="5"/>
        <v>1.0069605568445477</v>
      </c>
      <c r="W77" s="17"/>
      <c r="X77" s="17"/>
      <c r="Y77" s="23"/>
      <c r="Z77" s="24"/>
      <c r="AA77" s="24"/>
      <c r="AB77" s="25"/>
      <c r="AC77" s="26"/>
    </row>
    <row r="78" spans="1:29" ht="71.4">
      <c r="A78" s="170"/>
      <c r="B78" s="183"/>
      <c r="C78" s="168"/>
      <c r="D78" s="156"/>
      <c r="E78" s="156"/>
      <c r="F78" s="156"/>
      <c r="G78" s="151"/>
      <c r="H78" s="151"/>
      <c r="I78" s="151"/>
      <c r="J78" s="181"/>
      <c r="K78" s="151"/>
      <c r="L78" s="17" t="s">
        <v>301</v>
      </c>
      <c r="M78" s="17" t="s">
        <v>302</v>
      </c>
      <c r="N78" s="17" t="s">
        <v>45</v>
      </c>
      <c r="O78" s="19" t="s">
        <v>84</v>
      </c>
      <c r="P78" s="19" t="s">
        <v>72</v>
      </c>
      <c r="Q78" s="20"/>
      <c r="R78" s="18">
        <v>100</v>
      </c>
      <c r="S78" s="18">
        <v>1216</v>
      </c>
      <c r="T78" s="18">
        <v>48</v>
      </c>
      <c r="U78" s="63">
        <f t="shared" si="4"/>
        <v>0.48</v>
      </c>
      <c r="V78" s="63">
        <f t="shared" si="5"/>
        <v>0.039473684210526314</v>
      </c>
      <c r="W78" s="17"/>
      <c r="X78" s="17"/>
      <c r="Y78" s="23"/>
      <c r="Z78" s="24"/>
      <c r="AA78" s="24"/>
      <c r="AB78" s="25"/>
      <c r="AC78" s="26"/>
    </row>
    <row r="79" spans="1:29" ht="40.8">
      <c r="A79" s="170"/>
      <c r="B79" s="183"/>
      <c r="C79" s="168"/>
      <c r="D79" s="156"/>
      <c r="E79" s="156"/>
      <c r="F79" s="156"/>
      <c r="G79" s="151"/>
      <c r="H79" s="151"/>
      <c r="I79" s="151"/>
      <c r="J79" s="181"/>
      <c r="K79" s="151"/>
      <c r="L79" s="17" t="s">
        <v>303</v>
      </c>
      <c r="M79" s="17" t="s">
        <v>304</v>
      </c>
      <c r="N79" s="17" t="s">
        <v>45</v>
      </c>
      <c r="O79" s="19" t="s">
        <v>84</v>
      </c>
      <c r="P79" s="19" t="s">
        <v>72</v>
      </c>
      <c r="Q79" s="20"/>
      <c r="R79" s="18">
        <v>100</v>
      </c>
      <c r="S79" s="18">
        <v>751</v>
      </c>
      <c r="T79" s="18">
        <v>106.28</v>
      </c>
      <c r="U79" s="63">
        <f t="shared" si="4"/>
        <v>1.0628</v>
      </c>
      <c r="V79" s="63">
        <f t="shared" si="5"/>
        <v>0.1415179760319574</v>
      </c>
      <c r="W79" s="17"/>
      <c r="X79" s="17"/>
      <c r="Y79" s="23"/>
      <c r="Z79" s="24"/>
      <c r="AA79" s="24"/>
      <c r="AB79" s="25"/>
      <c r="AC79" s="26"/>
    </row>
    <row r="80" spans="1:29" ht="30.6">
      <c r="A80" s="174" t="s">
        <v>265</v>
      </c>
      <c r="B80" s="176" t="s">
        <v>150</v>
      </c>
      <c r="C80" s="167" t="s">
        <v>32</v>
      </c>
      <c r="D80" s="139" t="s">
        <v>266</v>
      </c>
      <c r="E80" s="139" t="s">
        <v>267</v>
      </c>
      <c r="F80" s="139" t="s">
        <v>268</v>
      </c>
      <c r="G80" s="150">
        <v>1</v>
      </c>
      <c r="H80" s="150">
        <v>1.7</v>
      </c>
      <c r="I80" s="150" t="s">
        <v>112</v>
      </c>
      <c r="J80" s="172" t="s">
        <v>305</v>
      </c>
      <c r="K80" s="150" t="s">
        <v>284</v>
      </c>
      <c r="L80" s="17" t="s">
        <v>306</v>
      </c>
      <c r="M80" s="17" t="s">
        <v>307</v>
      </c>
      <c r="N80" s="17" t="s">
        <v>45</v>
      </c>
      <c r="O80" s="19" t="s">
        <v>53</v>
      </c>
      <c r="P80" s="19" t="s">
        <v>72</v>
      </c>
      <c r="Q80" s="20"/>
      <c r="R80" s="18">
        <v>369</v>
      </c>
      <c r="S80" s="18">
        <v>369</v>
      </c>
      <c r="T80" s="18">
        <v>288</v>
      </c>
      <c r="U80" s="63">
        <f t="shared" si="4"/>
        <v>0.7804878048780488</v>
      </c>
      <c r="V80" s="63">
        <f t="shared" si="5"/>
        <v>0.7804878048780488</v>
      </c>
      <c r="W80" s="17"/>
      <c r="X80" s="17"/>
      <c r="Y80" s="23">
        <v>43711290.48</v>
      </c>
      <c r="Z80" s="24">
        <v>45022629.19</v>
      </c>
      <c r="AA80" s="24">
        <v>45022629.19</v>
      </c>
      <c r="AB80" s="25">
        <f t="shared" si="6"/>
        <v>1.0299999998993394</v>
      </c>
      <c r="AC80" s="26">
        <f t="shared" si="7"/>
        <v>1</v>
      </c>
    </row>
    <row r="81" spans="1:29" ht="30.6">
      <c r="A81" s="182"/>
      <c r="B81" s="183"/>
      <c r="C81" s="168"/>
      <c r="D81" s="156"/>
      <c r="E81" s="156"/>
      <c r="F81" s="156"/>
      <c r="G81" s="151"/>
      <c r="H81" s="151"/>
      <c r="I81" s="151"/>
      <c r="J81" s="181"/>
      <c r="K81" s="151"/>
      <c r="L81" s="17" t="s">
        <v>308</v>
      </c>
      <c r="M81" s="17" t="s">
        <v>309</v>
      </c>
      <c r="N81" s="17" t="s">
        <v>45</v>
      </c>
      <c r="O81" s="19" t="s">
        <v>53</v>
      </c>
      <c r="P81" s="19" t="s">
        <v>72</v>
      </c>
      <c r="Q81" s="20"/>
      <c r="R81" s="18">
        <v>2973</v>
      </c>
      <c r="S81" s="18">
        <v>2973</v>
      </c>
      <c r="T81" s="18">
        <v>2245</v>
      </c>
      <c r="U81" s="63">
        <f t="shared" si="4"/>
        <v>0.7551294988227379</v>
      </c>
      <c r="V81" s="63">
        <f t="shared" si="5"/>
        <v>0.7551294988227379</v>
      </c>
      <c r="W81" s="17"/>
      <c r="X81" s="17"/>
      <c r="Y81" s="23"/>
      <c r="Z81" s="24"/>
      <c r="AA81" s="24"/>
      <c r="AB81" s="25"/>
      <c r="AC81" s="26"/>
    </row>
    <row r="82" spans="1:29" ht="30.6">
      <c r="A82" s="175"/>
      <c r="B82" s="177"/>
      <c r="C82" s="180"/>
      <c r="D82" s="140"/>
      <c r="E82" s="140"/>
      <c r="F82" s="140"/>
      <c r="G82" s="152"/>
      <c r="H82" s="152"/>
      <c r="I82" s="152"/>
      <c r="J82" s="173"/>
      <c r="K82" s="152"/>
      <c r="L82" s="17" t="s">
        <v>310</v>
      </c>
      <c r="M82" s="17" t="s">
        <v>311</v>
      </c>
      <c r="N82" s="17" t="s">
        <v>45</v>
      </c>
      <c r="O82" s="19" t="s">
        <v>53</v>
      </c>
      <c r="P82" s="19" t="s">
        <v>72</v>
      </c>
      <c r="Q82" s="20"/>
      <c r="R82" s="18">
        <v>28553</v>
      </c>
      <c r="S82" s="18">
        <v>28553</v>
      </c>
      <c r="T82" s="18">
        <v>24568</v>
      </c>
      <c r="U82" s="63">
        <f t="shared" si="4"/>
        <v>0.8604349805624628</v>
      </c>
      <c r="V82" s="63">
        <f t="shared" si="5"/>
        <v>0.8604349805624628</v>
      </c>
      <c r="W82" s="17"/>
      <c r="X82" s="17"/>
      <c r="Y82" s="23"/>
      <c r="Z82" s="24"/>
      <c r="AA82" s="24"/>
      <c r="AB82" s="25"/>
      <c r="AC82" s="26"/>
    </row>
    <row r="83" spans="1:29" ht="15">
      <c r="A83" s="56"/>
      <c r="B83" s="6"/>
      <c r="C83" s="57"/>
      <c r="D83" s="58"/>
      <c r="E83" s="58"/>
      <c r="F83" s="58"/>
      <c r="G83" s="59"/>
      <c r="H83" s="59"/>
      <c r="I83" s="59"/>
      <c r="J83" s="59"/>
      <c r="K83" s="59"/>
      <c r="L83" s="57"/>
      <c r="M83" s="60"/>
      <c r="N83" s="57"/>
      <c r="O83" s="59"/>
      <c r="P83" s="59"/>
      <c r="Q83" s="60"/>
      <c r="R83" s="58"/>
      <c r="S83" s="58"/>
      <c r="T83" s="58"/>
      <c r="U83" s="58"/>
      <c r="V83" s="58"/>
      <c r="W83" s="57"/>
      <c r="X83" s="57"/>
      <c r="Y83" s="61"/>
      <c r="Z83" s="62"/>
      <c r="AA83" s="62"/>
      <c r="AB83" s="62"/>
      <c r="AC83" s="62"/>
    </row>
    <row r="84" spans="1:29" ht="153">
      <c r="A84" s="16"/>
      <c r="B84" s="6"/>
      <c r="C84" s="17"/>
      <c r="D84" s="18" t="s">
        <v>312</v>
      </c>
      <c r="E84" s="18" t="s">
        <v>313</v>
      </c>
      <c r="F84" s="18"/>
      <c r="G84" s="19"/>
      <c r="H84" s="19"/>
      <c r="I84" s="19"/>
      <c r="J84" s="19"/>
      <c r="K84" s="19"/>
      <c r="L84" s="17"/>
      <c r="M84" s="20"/>
      <c r="N84" s="17"/>
      <c r="O84" s="19"/>
      <c r="P84" s="19"/>
      <c r="Q84" s="20"/>
      <c r="R84" s="18"/>
      <c r="S84" s="18"/>
      <c r="T84" s="18"/>
      <c r="U84" s="63"/>
      <c r="V84" s="63"/>
      <c r="W84" s="17"/>
      <c r="X84" s="17"/>
      <c r="Y84" s="23"/>
      <c r="Z84" s="24"/>
      <c r="AA84" s="24"/>
      <c r="AB84" s="25"/>
      <c r="AC84" s="26"/>
    </row>
    <row r="85" spans="1:29" ht="30.6">
      <c r="A85" s="16" t="s">
        <v>314</v>
      </c>
      <c r="B85" s="6" t="s">
        <v>35</v>
      </c>
      <c r="C85" s="17" t="s">
        <v>315</v>
      </c>
      <c r="D85" s="18" t="s">
        <v>316</v>
      </c>
      <c r="E85" s="18" t="s">
        <v>313</v>
      </c>
      <c r="F85" s="18"/>
      <c r="G85" s="19"/>
      <c r="H85" s="19"/>
      <c r="I85" s="19"/>
      <c r="J85" s="19"/>
      <c r="K85" s="19"/>
      <c r="L85" s="17"/>
      <c r="M85" s="20"/>
      <c r="N85" s="17"/>
      <c r="O85" s="19"/>
      <c r="P85" s="19"/>
      <c r="Q85" s="20"/>
      <c r="R85" s="18"/>
      <c r="S85" s="18"/>
      <c r="T85" s="18"/>
      <c r="U85" s="63"/>
      <c r="V85" s="63"/>
      <c r="W85" s="17"/>
      <c r="X85" s="17"/>
      <c r="Y85" s="23"/>
      <c r="Z85" s="24"/>
      <c r="AA85" s="24"/>
      <c r="AB85" s="25"/>
      <c r="AC85" s="26"/>
    </row>
    <row r="86" spans="1:29" ht="20.4">
      <c r="A86" s="169" t="s">
        <v>314</v>
      </c>
      <c r="B86" s="176" t="s">
        <v>37</v>
      </c>
      <c r="C86" s="167" t="s">
        <v>315</v>
      </c>
      <c r="D86" s="139" t="s">
        <v>317</v>
      </c>
      <c r="E86" s="139" t="s">
        <v>313</v>
      </c>
      <c r="F86" s="139" t="s">
        <v>318</v>
      </c>
      <c r="G86" s="150">
        <v>2</v>
      </c>
      <c r="H86" s="150">
        <v>2.5</v>
      </c>
      <c r="I86" s="150" t="s">
        <v>319</v>
      </c>
      <c r="J86" s="172" t="s">
        <v>320</v>
      </c>
      <c r="K86" s="150" t="s">
        <v>321</v>
      </c>
      <c r="L86" s="17" t="s">
        <v>322</v>
      </c>
      <c r="M86" s="17" t="s">
        <v>323</v>
      </c>
      <c r="N86" s="17" t="s">
        <v>45</v>
      </c>
      <c r="O86" s="19" t="s">
        <v>53</v>
      </c>
      <c r="P86" s="19" t="s">
        <v>47</v>
      </c>
      <c r="Q86" s="20"/>
      <c r="R86" s="18">
        <v>700</v>
      </c>
      <c r="S86" s="18">
        <v>130</v>
      </c>
      <c r="T86" s="18">
        <v>91</v>
      </c>
      <c r="U86" s="63">
        <f t="shared" si="4"/>
        <v>0.13</v>
      </c>
      <c r="V86" s="63">
        <f t="shared" si="5"/>
        <v>0.7</v>
      </c>
      <c r="W86" s="19"/>
      <c r="X86" s="17"/>
      <c r="Y86" s="23">
        <v>375000</v>
      </c>
      <c r="Z86" s="24">
        <v>573969.53</v>
      </c>
      <c r="AA86" s="24">
        <v>327805.4525</v>
      </c>
      <c r="AB86" s="25">
        <f t="shared" si="6"/>
        <v>0.8741478733333333</v>
      </c>
      <c r="AC86" s="26">
        <f t="shared" si="7"/>
        <v>0.57111995561855</v>
      </c>
    </row>
    <row r="87" spans="1:29" ht="51">
      <c r="A87" s="170"/>
      <c r="B87" s="183"/>
      <c r="C87" s="168"/>
      <c r="D87" s="156"/>
      <c r="E87" s="156"/>
      <c r="F87" s="156"/>
      <c r="G87" s="151"/>
      <c r="H87" s="151"/>
      <c r="I87" s="151"/>
      <c r="J87" s="181"/>
      <c r="K87" s="151"/>
      <c r="L87" s="17" t="s">
        <v>324</v>
      </c>
      <c r="M87" s="17" t="s">
        <v>325</v>
      </c>
      <c r="N87" s="17" t="s">
        <v>45</v>
      </c>
      <c r="O87" s="19" t="s">
        <v>53</v>
      </c>
      <c r="P87" s="19" t="s">
        <v>47</v>
      </c>
      <c r="Q87" s="20"/>
      <c r="R87" s="18">
        <v>3</v>
      </c>
      <c r="S87" s="18">
        <v>3</v>
      </c>
      <c r="T87" s="18">
        <v>0</v>
      </c>
      <c r="U87" s="63">
        <f t="shared" si="4"/>
        <v>0</v>
      </c>
      <c r="V87" s="63">
        <f t="shared" si="5"/>
        <v>0</v>
      </c>
      <c r="W87" s="19"/>
      <c r="X87" s="17"/>
      <c r="Y87" s="23">
        <v>375000</v>
      </c>
      <c r="Z87" s="24">
        <v>573969.53</v>
      </c>
      <c r="AA87" s="24">
        <v>327805.4525</v>
      </c>
      <c r="AB87" s="25">
        <f t="shared" si="6"/>
        <v>0.8741478733333333</v>
      </c>
      <c r="AC87" s="26">
        <f t="shared" si="7"/>
        <v>0.57111995561855</v>
      </c>
    </row>
    <row r="88" spans="1:29" ht="30.6">
      <c r="A88" s="170"/>
      <c r="B88" s="183"/>
      <c r="C88" s="168"/>
      <c r="D88" s="156"/>
      <c r="E88" s="156"/>
      <c r="F88" s="156"/>
      <c r="G88" s="151"/>
      <c r="H88" s="151"/>
      <c r="I88" s="151"/>
      <c r="J88" s="181"/>
      <c r="K88" s="151"/>
      <c r="L88" s="17" t="s">
        <v>326</v>
      </c>
      <c r="M88" s="17" t="s">
        <v>327</v>
      </c>
      <c r="N88" s="17"/>
      <c r="O88" s="19"/>
      <c r="P88" s="19"/>
      <c r="Q88" s="20"/>
      <c r="R88" s="18">
        <v>1</v>
      </c>
      <c r="S88" s="18">
        <v>1</v>
      </c>
      <c r="T88" s="18">
        <v>1</v>
      </c>
      <c r="U88" s="63">
        <f t="shared" si="4"/>
        <v>1</v>
      </c>
      <c r="V88" s="63">
        <f t="shared" si="5"/>
        <v>1</v>
      </c>
      <c r="W88" s="19"/>
      <c r="X88" s="17"/>
      <c r="Y88" s="23">
        <v>375000</v>
      </c>
      <c r="Z88" s="24">
        <v>573969.53</v>
      </c>
      <c r="AA88" s="24">
        <v>327805.4525</v>
      </c>
      <c r="AB88" s="25"/>
      <c r="AC88" s="26"/>
    </row>
    <row r="89" spans="1:29" ht="30.6">
      <c r="A89" s="171"/>
      <c r="B89" s="177"/>
      <c r="C89" s="180"/>
      <c r="D89" s="140"/>
      <c r="E89" s="140"/>
      <c r="F89" s="140"/>
      <c r="G89" s="152"/>
      <c r="H89" s="152"/>
      <c r="I89" s="152"/>
      <c r="J89" s="173"/>
      <c r="K89" s="152"/>
      <c r="L89" s="17" t="s">
        <v>328</v>
      </c>
      <c r="M89" s="17" t="s">
        <v>329</v>
      </c>
      <c r="N89" s="17" t="s">
        <v>45</v>
      </c>
      <c r="O89" s="19" t="s">
        <v>46</v>
      </c>
      <c r="P89" s="19" t="s">
        <v>330</v>
      </c>
      <c r="Q89" s="20"/>
      <c r="R89" s="18">
        <v>20</v>
      </c>
      <c r="S89" s="18">
        <v>20</v>
      </c>
      <c r="T89" s="18">
        <v>0</v>
      </c>
      <c r="U89" s="63">
        <f t="shared" si="4"/>
        <v>0</v>
      </c>
      <c r="V89" s="63">
        <f t="shared" si="5"/>
        <v>0</v>
      </c>
      <c r="W89" s="19"/>
      <c r="X89" s="17"/>
      <c r="Y89" s="23">
        <v>375000</v>
      </c>
      <c r="Z89" s="24">
        <v>573969.53</v>
      </c>
      <c r="AA89" s="24">
        <v>327805.4525</v>
      </c>
      <c r="AB89" s="25">
        <f t="shared" si="6"/>
        <v>0.8741478733333333</v>
      </c>
      <c r="AC89" s="26">
        <f t="shared" si="7"/>
        <v>0.57111995561855</v>
      </c>
    </row>
    <row r="90" spans="1:29" ht="30.6">
      <c r="A90" s="174" t="s">
        <v>314</v>
      </c>
      <c r="B90" s="176" t="s">
        <v>37</v>
      </c>
      <c r="C90" s="167" t="s">
        <v>315</v>
      </c>
      <c r="D90" s="139" t="s">
        <v>317</v>
      </c>
      <c r="E90" s="139" t="s">
        <v>313</v>
      </c>
      <c r="F90" s="139" t="s">
        <v>331</v>
      </c>
      <c r="G90" s="150">
        <v>2</v>
      </c>
      <c r="H90" s="150">
        <v>2.5</v>
      </c>
      <c r="I90" s="150" t="s">
        <v>319</v>
      </c>
      <c r="J90" s="172" t="s">
        <v>332</v>
      </c>
      <c r="K90" s="150" t="s">
        <v>321</v>
      </c>
      <c r="L90" s="17" t="s">
        <v>326</v>
      </c>
      <c r="M90" s="17" t="s">
        <v>327</v>
      </c>
      <c r="N90" s="17" t="s">
        <v>45</v>
      </c>
      <c r="O90" s="19" t="s">
        <v>53</v>
      </c>
      <c r="P90" s="19" t="s">
        <v>47</v>
      </c>
      <c r="Q90" s="20"/>
      <c r="R90" s="18">
        <v>20</v>
      </c>
      <c r="S90" s="18">
        <v>12</v>
      </c>
      <c r="T90" s="18">
        <v>0</v>
      </c>
      <c r="U90" s="63">
        <f t="shared" si="4"/>
        <v>0</v>
      </c>
      <c r="V90" s="63">
        <f t="shared" si="5"/>
        <v>0</v>
      </c>
      <c r="W90" s="19"/>
      <c r="X90" s="17"/>
      <c r="Y90" s="23">
        <v>14738974.95</v>
      </c>
      <c r="Z90" s="24">
        <v>12329444.01</v>
      </c>
      <c r="AA90" s="24">
        <v>1481265.44</v>
      </c>
      <c r="AB90" s="25">
        <f t="shared" si="6"/>
        <v>0.10049989534719984</v>
      </c>
      <c r="AC90" s="26">
        <f t="shared" si="7"/>
        <v>0.12014048961158307</v>
      </c>
    </row>
    <row r="91" spans="1:29" ht="40.8">
      <c r="A91" s="175"/>
      <c r="B91" s="177"/>
      <c r="C91" s="180"/>
      <c r="D91" s="140"/>
      <c r="E91" s="140"/>
      <c r="F91" s="140"/>
      <c r="G91" s="152"/>
      <c r="H91" s="152"/>
      <c r="I91" s="152"/>
      <c r="J91" s="173"/>
      <c r="K91" s="152"/>
      <c r="L91" s="17" t="s">
        <v>333</v>
      </c>
      <c r="M91" s="17" t="s">
        <v>334</v>
      </c>
      <c r="N91" s="17" t="s">
        <v>45</v>
      </c>
      <c r="O91" s="19" t="s">
        <v>53</v>
      </c>
      <c r="P91" s="19" t="s">
        <v>47</v>
      </c>
      <c r="Q91" s="20"/>
      <c r="R91" s="18">
        <v>30</v>
      </c>
      <c r="S91" s="18">
        <v>28</v>
      </c>
      <c r="T91" s="18">
        <v>6</v>
      </c>
      <c r="U91" s="63">
        <f t="shared" si="4"/>
        <v>0.2</v>
      </c>
      <c r="V91" s="63">
        <f t="shared" si="5"/>
        <v>0.21428571428571427</v>
      </c>
      <c r="W91" s="19"/>
      <c r="X91" s="17"/>
      <c r="Y91" s="23">
        <v>14738974.95</v>
      </c>
      <c r="Z91" s="24">
        <v>12329444.01</v>
      </c>
      <c r="AA91" s="24">
        <v>1481265.44</v>
      </c>
      <c r="AB91" s="25">
        <f t="shared" si="6"/>
        <v>0.10049989534719984</v>
      </c>
      <c r="AC91" s="26">
        <f t="shared" si="7"/>
        <v>0.12014048961158307</v>
      </c>
    </row>
    <row r="92" spans="1:29" ht="81.6">
      <c r="A92" s="16" t="s">
        <v>314</v>
      </c>
      <c r="B92" s="6" t="s">
        <v>37</v>
      </c>
      <c r="C92" s="17" t="s">
        <v>315</v>
      </c>
      <c r="D92" s="18" t="s">
        <v>317</v>
      </c>
      <c r="E92" s="18" t="s">
        <v>313</v>
      </c>
      <c r="F92" s="18" t="s">
        <v>335</v>
      </c>
      <c r="G92" s="19">
        <v>2</v>
      </c>
      <c r="H92" s="19">
        <v>2.5</v>
      </c>
      <c r="I92" s="19" t="s">
        <v>319</v>
      </c>
      <c r="J92" s="27" t="s">
        <v>336</v>
      </c>
      <c r="K92" s="19" t="s">
        <v>321</v>
      </c>
      <c r="L92" s="17" t="s">
        <v>337</v>
      </c>
      <c r="M92" s="17" t="s">
        <v>337</v>
      </c>
      <c r="N92" s="17" t="s">
        <v>45</v>
      </c>
      <c r="O92" s="19" t="s">
        <v>46</v>
      </c>
      <c r="P92" s="19" t="s">
        <v>338</v>
      </c>
      <c r="Q92" s="20"/>
      <c r="R92" s="18">
        <v>0.0001</v>
      </c>
      <c r="S92" s="18">
        <v>0.0001</v>
      </c>
      <c r="T92" s="18">
        <v>0</v>
      </c>
      <c r="U92" s="63">
        <f t="shared" si="4"/>
        <v>0</v>
      </c>
      <c r="V92" s="63">
        <v>0</v>
      </c>
      <c r="W92" s="19"/>
      <c r="X92" s="17"/>
      <c r="Y92" s="72">
        <v>500000</v>
      </c>
      <c r="Z92" s="73">
        <v>0</v>
      </c>
      <c r="AA92" s="73">
        <v>0</v>
      </c>
      <c r="AB92" s="25">
        <f t="shared" si="6"/>
        <v>0</v>
      </c>
      <c r="AC92" s="26">
        <v>0</v>
      </c>
    </row>
    <row r="93" spans="1:29" ht="51">
      <c r="A93" s="16" t="s">
        <v>314</v>
      </c>
      <c r="B93" s="6" t="s">
        <v>37</v>
      </c>
      <c r="C93" s="17" t="s">
        <v>315</v>
      </c>
      <c r="D93" s="18" t="s">
        <v>317</v>
      </c>
      <c r="E93" s="18" t="s">
        <v>313</v>
      </c>
      <c r="F93" s="18" t="s">
        <v>339</v>
      </c>
      <c r="G93" s="19">
        <v>2</v>
      </c>
      <c r="H93" s="19">
        <v>2.5</v>
      </c>
      <c r="I93" s="19" t="s">
        <v>340</v>
      </c>
      <c r="J93" s="27" t="s">
        <v>341</v>
      </c>
      <c r="K93" s="19" t="s">
        <v>292</v>
      </c>
      <c r="L93" s="17" t="s">
        <v>342</v>
      </c>
      <c r="M93" s="17" t="s">
        <v>343</v>
      </c>
      <c r="N93" s="17" t="s">
        <v>45</v>
      </c>
      <c r="O93" s="19" t="s">
        <v>46</v>
      </c>
      <c r="P93" s="19" t="s">
        <v>295</v>
      </c>
      <c r="Q93" s="20"/>
      <c r="R93" s="18">
        <v>100</v>
      </c>
      <c r="S93" s="18">
        <v>100</v>
      </c>
      <c r="T93" s="18">
        <v>100</v>
      </c>
      <c r="U93" s="63">
        <f t="shared" si="4"/>
        <v>1</v>
      </c>
      <c r="V93" s="63">
        <f t="shared" si="5"/>
        <v>1</v>
      </c>
      <c r="W93" s="17"/>
      <c r="X93" s="17"/>
      <c r="Y93" s="72">
        <v>0</v>
      </c>
      <c r="Z93" s="73">
        <v>122889.94</v>
      </c>
      <c r="AA93" s="73">
        <v>122889.94</v>
      </c>
      <c r="AB93" s="25">
        <v>1</v>
      </c>
      <c r="AC93" s="26">
        <f t="shared" si="7"/>
        <v>1</v>
      </c>
    </row>
    <row r="94" spans="1:29" ht="81.6">
      <c r="A94" s="16" t="s">
        <v>314</v>
      </c>
      <c r="B94" s="6" t="s">
        <v>37</v>
      </c>
      <c r="C94" s="17" t="s">
        <v>315</v>
      </c>
      <c r="D94" s="18" t="s">
        <v>317</v>
      </c>
      <c r="E94" s="18" t="s">
        <v>313</v>
      </c>
      <c r="F94" s="18" t="s">
        <v>335</v>
      </c>
      <c r="G94" s="19">
        <v>2</v>
      </c>
      <c r="H94" s="19">
        <v>2.5</v>
      </c>
      <c r="I94" s="19" t="s">
        <v>340</v>
      </c>
      <c r="J94" s="74" t="s">
        <v>344</v>
      </c>
      <c r="K94" s="19" t="s">
        <v>321</v>
      </c>
      <c r="L94" s="17" t="s">
        <v>189</v>
      </c>
      <c r="M94" s="17" t="s">
        <v>189</v>
      </c>
      <c r="N94" s="17" t="s">
        <v>189</v>
      </c>
      <c r="O94" s="17" t="s">
        <v>189</v>
      </c>
      <c r="P94" s="17" t="s">
        <v>189</v>
      </c>
      <c r="Q94" s="20"/>
      <c r="R94" s="18">
        <v>0</v>
      </c>
      <c r="S94" s="18">
        <v>0</v>
      </c>
      <c r="T94" s="18">
        <v>0</v>
      </c>
      <c r="U94" s="63">
        <v>0</v>
      </c>
      <c r="V94" s="63">
        <v>0</v>
      </c>
      <c r="W94" s="17"/>
      <c r="X94" s="17"/>
      <c r="Y94" s="72">
        <v>0</v>
      </c>
      <c r="Z94" s="73">
        <v>6494151.67</v>
      </c>
      <c r="AA94" s="73">
        <v>0</v>
      </c>
      <c r="AB94" s="25">
        <v>0</v>
      </c>
      <c r="AC94" s="26">
        <v>0</v>
      </c>
    </row>
    <row r="95" spans="1:29" ht="61.2">
      <c r="A95" s="75" t="s">
        <v>314</v>
      </c>
      <c r="B95" s="13" t="s">
        <v>150</v>
      </c>
      <c r="C95" s="76" t="s">
        <v>315</v>
      </c>
      <c r="D95" s="70" t="s">
        <v>345</v>
      </c>
      <c r="E95" s="70" t="s">
        <v>313</v>
      </c>
      <c r="F95" s="70" t="s">
        <v>346</v>
      </c>
      <c r="G95" s="77">
        <v>2</v>
      </c>
      <c r="H95" s="77">
        <v>2.7</v>
      </c>
      <c r="I95" s="77" t="s">
        <v>274</v>
      </c>
      <c r="J95" s="74" t="s">
        <v>347</v>
      </c>
      <c r="K95" s="77" t="s">
        <v>348</v>
      </c>
      <c r="L95" s="17" t="s">
        <v>349</v>
      </c>
      <c r="M95" s="17" t="s">
        <v>350</v>
      </c>
      <c r="N95" s="17" t="s">
        <v>45</v>
      </c>
      <c r="O95" s="19" t="s">
        <v>351</v>
      </c>
      <c r="P95" s="19" t="s">
        <v>352</v>
      </c>
      <c r="Q95" s="20"/>
      <c r="R95" s="18">
        <v>100</v>
      </c>
      <c r="S95" s="18">
        <v>5</v>
      </c>
      <c r="T95" s="18">
        <v>3</v>
      </c>
      <c r="U95" s="63">
        <f t="shared" si="4"/>
        <v>0.03</v>
      </c>
      <c r="V95" s="63">
        <f t="shared" si="5"/>
        <v>0.6</v>
      </c>
      <c r="W95" s="17"/>
      <c r="X95" s="17"/>
      <c r="Y95" s="23">
        <v>0</v>
      </c>
      <c r="Z95" s="24">
        <v>3175766.38</v>
      </c>
      <c r="AA95" s="24">
        <v>1759793.52</v>
      </c>
      <c r="AB95" s="25">
        <v>1</v>
      </c>
      <c r="AC95" s="26">
        <f t="shared" si="7"/>
        <v>0.5541319194896194</v>
      </c>
    </row>
    <row r="96" spans="1:29" ht="30.6">
      <c r="A96" s="174" t="s">
        <v>314</v>
      </c>
      <c r="B96" s="176" t="s">
        <v>150</v>
      </c>
      <c r="C96" s="167" t="s">
        <v>315</v>
      </c>
      <c r="D96" s="139" t="s">
        <v>353</v>
      </c>
      <c r="E96" s="139" t="s">
        <v>313</v>
      </c>
      <c r="F96" s="139" t="s">
        <v>354</v>
      </c>
      <c r="G96" s="150">
        <v>2</v>
      </c>
      <c r="H96" s="150">
        <v>2.2</v>
      </c>
      <c r="I96" s="150" t="s">
        <v>355</v>
      </c>
      <c r="J96" s="172" t="s">
        <v>356</v>
      </c>
      <c r="K96" s="150" t="s">
        <v>357</v>
      </c>
      <c r="L96" s="17" t="s">
        <v>358</v>
      </c>
      <c r="M96" s="17" t="s">
        <v>359</v>
      </c>
      <c r="N96" s="17" t="s">
        <v>45</v>
      </c>
      <c r="O96" s="19" t="s">
        <v>46</v>
      </c>
      <c r="P96" s="19" t="s">
        <v>47</v>
      </c>
      <c r="Q96" s="20"/>
      <c r="R96" s="18">
        <v>3</v>
      </c>
      <c r="S96" s="18">
        <v>3</v>
      </c>
      <c r="T96" s="18">
        <v>3</v>
      </c>
      <c r="U96" s="63">
        <f t="shared" si="4"/>
        <v>1</v>
      </c>
      <c r="V96" s="63">
        <f t="shared" si="5"/>
        <v>1</v>
      </c>
      <c r="W96" s="17"/>
      <c r="X96" s="17"/>
      <c r="Y96" s="23">
        <v>0</v>
      </c>
      <c r="Z96" s="24">
        <v>22727.272727272728</v>
      </c>
      <c r="AA96" s="24">
        <v>22727.272727272728</v>
      </c>
      <c r="AB96" s="25">
        <v>1</v>
      </c>
      <c r="AC96" s="26">
        <f t="shared" si="7"/>
        <v>1</v>
      </c>
    </row>
    <row r="97" spans="1:29" ht="20.4">
      <c r="A97" s="182"/>
      <c r="B97" s="183"/>
      <c r="C97" s="168"/>
      <c r="D97" s="156"/>
      <c r="E97" s="156"/>
      <c r="F97" s="156"/>
      <c r="G97" s="151"/>
      <c r="H97" s="151"/>
      <c r="I97" s="151"/>
      <c r="J97" s="181"/>
      <c r="K97" s="151"/>
      <c r="L97" s="17" t="s">
        <v>360</v>
      </c>
      <c r="M97" s="17" t="s">
        <v>361</v>
      </c>
      <c r="N97" s="17" t="s">
        <v>45</v>
      </c>
      <c r="O97" s="19" t="s">
        <v>46</v>
      </c>
      <c r="P97" s="19" t="s">
        <v>47</v>
      </c>
      <c r="Q97" s="20"/>
      <c r="R97" s="18">
        <v>6</v>
      </c>
      <c r="S97" s="18">
        <v>6</v>
      </c>
      <c r="T97" s="18">
        <v>6</v>
      </c>
      <c r="U97" s="63">
        <f t="shared" si="4"/>
        <v>1</v>
      </c>
      <c r="V97" s="63">
        <f t="shared" si="5"/>
        <v>1</v>
      </c>
      <c r="W97" s="17"/>
      <c r="X97" s="17"/>
      <c r="Y97" s="23">
        <v>0</v>
      </c>
      <c r="Z97" s="24">
        <v>22727.272727272728</v>
      </c>
      <c r="AA97" s="24">
        <v>22727.272727272728</v>
      </c>
      <c r="AB97" s="25">
        <v>1</v>
      </c>
      <c r="AC97" s="26">
        <f t="shared" si="7"/>
        <v>1</v>
      </c>
    </row>
    <row r="98" spans="1:29" ht="40.8">
      <c r="A98" s="182"/>
      <c r="B98" s="183"/>
      <c r="C98" s="168"/>
      <c r="D98" s="156"/>
      <c r="E98" s="156"/>
      <c r="F98" s="156"/>
      <c r="G98" s="151"/>
      <c r="H98" s="151"/>
      <c r="I98" s="151"/>
      <c r="J98" s="181"/>
      <c r="K98" s="151"/>
      <c r="L98" s="17" t="s">
        <v>362</v>
      </c>
      <c r="M98" s="17" t="s">
        <v>363</v>
      </c>
      <c r="N98" s="17" t="s">
        <v>45</v>
      </c>
      <c r="O98" s="19" t="s">
        <v>46</v>
      </c>
      <c r="P98" s="19" t="s">
        <v>47</v>
      </c>
      <c r="Q98" s="20"/>
      <c r="R98" s="18">
        <v>5</v>
      </c>
      <c r="S98" s="18">
        <v>100</v>
      </c>
      <c r="T98" s="18">
        <v>100</v>
      </c>
      <c r="U98" s="63">
        <f t="shared" si="4"/>
        <v>20</v>
      </c>
      <c r="V98" s="63">
        <f t="shared" si="5"/>
        <v>1</v>
      </c>
      <c r="W98" s="17"/>
      <c r="X98" s="17"/>
      <c r="Y98" s="23">
        <v>0</v>
      </c>
      <c r="Z98" s="24">
        <v>22727.272727272728</v>
      </c>
      <c r="AA98" s="24">
        <v>22727.272727272728</v>
      </c>
      <c r="AB98" s="25">
        <v>1</v>
      </c>
      <c r="AC98" s="26">
        <f t="shared" si="7"/>
        <v>1</v>
      </c>
    </row>
    <row r="99" spans="1:29" ht="81.6">
      <c r="A99" s="182"/>
      <c r="B99" s="183"/>
      <c r="C99" s="168"/>
      <c r="D99" s="156"/>
      <c r="E99" s="156"/>
      <c r="F99" s="156"/>
      <c r="G99" s="151"/>
      <c r="H99" s="151"/>
      <c r="I99" s="151"/>
      <c r="J99" s="181"/>
      <c r="K99" s="151"/>
      <c r="L99" s="17" t="s">
        <v>364</v>
      </c>
      <c r="M99" s="17" t="s">
        <v>365</v>
      </c>
      <c r="N99" s="17" t="s">
        <v>45</v>
      </c>
      <c r="O99" s="19" t="s">
        <v>46</v>
      </c>
      <c r="P99" s="19" t="s">
        <v>47</v>
      </c>
      <c r="Q99" s="20"/>
      <c r="R99" s="18">
        <v>100</v>
      </c>
      <c r="S99" s="18">
        <v>100</v>
      </c>
      <c r="T99" s="18">
        <v>100</v>
      </c>
      <c r="U99" s="63">
        <f t="shared" si="4"/>
        <v>1</v>
      </c>
      <c r="V99" s="63">
        <f t="shared" si="5"/>
        <v>1</v>
      </c>
      <c r="W99" s="17"/>
      <c r="X99" s="17"/>
      <c r="Y99" s="23">
        <v>0</v>
      </c>
      <c r="Z99" s="24">
        <v>22727.272727272728</v>
      </c>
      <c r="AA99" s="24">
        <v>22727.272727272728</v>
      </c>
      <c r="AB99" s="25">
        <v>1</v>
      </c>
      <c r="AC99" s="26">
        <f t="shared" si="7"/>
        <v>1</v>
      </c>
    </row>
    <row r="100" spans="1:29" ht="81.6">
      <c r="A100" s="182"/>
      <c r="B100" s="183"/>
      <c r="C100" s="168"/>
      <c r="D100" s="156"/>
      <c r="E100" s="156"/>
      <c r="F100" s="156"/>
      <c r="G100" s="151"/>
      <c r="H100" s="151"/>
      <c r="I100" s="151"/>
      <c r="J100" s="181"/>
      <c r="K100" s="151"/>
      <c r="L100" s="17" t="s">
        <v>366</v>
      </c>
      <c r="M100" s="17" t="s">
        <v>367</v>
      </c>
      <c r="N100" s="17" t="s">
        <v>45</v>
      </c>
      <c r="O100" s="19" t="s">
        <v>46</v>
      </c>
      <c r="P100" s="19" t="s">
        <v>47</v>
      </c>
      <c r="Q100" s="20"/>
      <c r="R100" s="18">
        <v>100</v>
      </c>
      <c r="S100" s="18">
        <v>100</v>
      </c>
      <c r="T100" s="18">
        <v>100</v>
      </c>
      <c r="U100" s="63">
        <f t="shared" si="4"/>
        <v>1</v>
      </c>
      <c r="V100" s="63">
        <f t="shared" si="5"/>
        <v>1</v>
      </c>
      <c r="W100" s="17"/>
      <c r="X100" s="17"/>
      <c r="Y100" s="23">
        <v>0</v>
      </c>
      <c r="Z100" s="24">
        <v>22727.272727272728</v>
      </c>
      <c r="AA100" s="24">
        <v>22727.272727272728</v>
      </c>
      <c r="AB100" s="25">
        <v>1</v>
      </c>
      <c r="AC100" s="26">
        <f t="shared" si="7"/>
        <v>1</v>
      </c>
    </row>
    <row r="101" spans="1:29" ht="81.6">
      <c r="A101" s="182"/>
      <c r="B101" s="183"/>
      <c r="C101" s="168"/>
      <c r="D101" s="156"/>
      <c r="E101" s="156"/>
      <c r="F101" s="156"/>
      <c r="G101" s="151"/>
      <c r="H101" s="151"/>
      <c r="I101" s="151"/>
      <c r="J101" s="181"/>
      <c r="K101" s="151"/>
      <c r="L101" s="17" t="s">
        <v>368</v>
      </c>
      <c r="M101" s="17" t="s">
        <v>369</v>
      </c>
      <c r="N101" s="17" t="s">
        <v>45</v>
      </c>
      <c r="O101" s="19" t="s">
        <v>46</v>
      </c>
      <c r="P101" s="19" t="s">
        <v>47</v>
      </c>
      <c r="Q101" s="20"/>
      <c r="R101" s="18">
        <v>100</v>
      </c>
      <c r="S101" s="18">
        <v>100</v>
      </c>
      <c r="T101" s="18">
        <v>100</v>
      </c>
      <c r="U101" s="63">
        <f t="shared" si="4"/>
        <v>1</v>
      </c>
      <c r="V101" s="63">
        <f t="shared" si="5"/>
        <v>1</v>
      </c>
      <c r="W101" s="17"/>
      <c r="X101" s="17"/>
      <c r="Y101" s="23">
        <v>0</v>
      </c>
      <c r="Z101" s="24">
        <v>22727.272727272728</v>
      </c>
      <c r="AA101" s="24">
        <v>22727.272727272728</v>
      </c>
      <c r="AB101" s="25">
        <v>1</v>
      </c>
      <c r="AC101" s="26">
        <f t="shared" si="7"/>
        <v>1</v>
      </c>
    </row>
    <row r="102" spans="1:29" ht="81.6">
      <c r="A102" s="182"/>
      <c r="B102" s="183"/>
      <c r="C102" s="168"/>
      <c r="D102" s="156"/>
      <c r="E102" s="156"/>
      <c r="F102" s="156"/>
      <c r="G102" s="151"/>
      <c r="H102" s="151"/>
      <c r="I102" s="151"/>
      <c r="J102" s="181"/>
      <c r="K102" s="151"/>
      <c r="L102" s="17" t="s">
        <v>368</v>
      </c>
      <c r="M102" s="17" t="s">
        <v>370</v>
      </c>
      <c r="N102" s="17" t="s">
        <v>45</v>
      </c>
      <c r="O102" s="19" t="s">
        <v>46</v>
      </c>
      <c r="P102" s="19" t="s">
        <v>47</v>
      </c>
      <c r="Q102" s="20"/>
      <c r="R102" s="18">
        <v>100</v>
      </c>
      <c r="S102" s="18">
        <v>100</v>
      </c>
      <c r="T102" s="18">
        <v>100</v>
      </c>
      <c r="U102" s="63">
        <f t="shared" si="4"/>
        <v>1</v>
      </c>
      <c r="V102" s="63">
        <f t="shared" si="5"/>
        <v>1</v>
      </c>
      <c r="W102" s="17"/>
      <c r="X102" s="17"/>
      <c r="Y102" s="23">
        <v>0</v>
      </c>
      <c r="Z102" s="24">
        <v>22727.272727272728</v>
      </c>
      <c r="AA102" s="24">
        <v>22727.272727272728</v>
      </c>
      <c r="AB102" s="25">
        <v>1</v>
      </c>
      <c r="AC102" s="26">
        <f t="shared" si="7"/>
        <v>1</v>
      </c>
    </row>
    <row r="103" spans="1:29" ht="71.4">
      <c r="A103" s="182"/>
      <c r="B103" s="183"/>
      <c r="C103" s="168"/>
      <c r="D103" s="156"/>
      <c r="E103" s="156"/>
      <c r="F103" s="156"/>
      <c r="G103" s="151"/>
      <c r="H103" s="151"/>
      <c r="I103" s="151"/>
      <c r="J103" s="181"/>
      <c r="K103" s="151"/>
      <c r="L103" s="17" t="s">
        <v>371</v>
      </c>
      <c r="M103" s="17" t="s">
        <v>372</v>
      </c>
      <c r="N103" s="17" t="s">
        <v>45</v>
      </c>
      <c r="O103" s="19" t="s">
        <v>46</v>
      </c>
      <c r="P103" s="19" t="s">
        <v>47</v>
      </c>
      <c r="Q103" s="20"/>
      <c r="R103" s="18">
        <v>100</v>
      </c>
      <c r="S103" s="18">
        <v>65</v>
      </c>
      <c r="T103" s="18">
        <v>100</v>
      </c>
      <c r="U103" s="63">
        <f t="shared" si="4"/>
        <v>1</v>
      </c>
      <c r="V103" s="63">
        <f t="shared" si="5"/>
        <v>1.5384615384615385</v>
      </c>
      <c r="W103" s="17"/>
      <c r="X103" s="17"/>
      <c r="Y103" s="23">
        <v>0</v>
      </c>
      <c r="Z103" s="24">
        <v>22727.272727272728</v>
      </c>
      <c r="AA103" s="24">
        <v>22727.272727272728</v>
      </c>
      <c r="AB103" s="25">
        <v>1</v>
      </c>
      <c r="AC103" s="26">
        <f t="shared" si="7"/>
        <v>1</v>
      </c>
    </row>
    <row r="104" spans="1:29" ht="81.6">
      <c r="A104" s="182"/>
      <c r="B104" s="183"/>
      <c r="C104" s="168"/>
      <c r="D104" s="156"/>
      <c r="E104" s="156"/>
      <c r="F104" s="156"/>
      <c r="G104" s="151"/>
      <c r="H104" s="151"/>
      <c r="I104" s="151"/>
      <c r="J104" s="181"/>
      <c r="K104" s="151"/>
      <c r="L104" s="17" t="s">
        <v>373</v>
      </c>
      <c r="M104" s="17" t="s">
        <v>374</v>
      </c>
      <c r="N104" s="17" t="s">
        <v>45</v>
      </c>
      <c r="O104" s="19" t="s">
        <v>46</v>
      </c>
      <c r="P104" s="19" t="s">
        <v>47</v>
      </c>
      <c r="Q104" s="20"/>
      <c r="R104" s="18">
        <v>100</v>
      </c>
      <c r="S104" s="18">
        <v>100</v>
      </c>
      <c r="T104" s="18">
        <v>100</v>
      </c>
      <c r="U104" s="63">
        <f t="shared" si="4"/>
        <v>1</v>
      </c>
      <c r="V104" s="63">
        <f t="shared" si="5"/>
        <v>1</v>
      </c>
      <c r="W104" s="17"/>
      <c r="X104" s="17"/>
      <c r="Y104" s="23">
        <v>0</v>
      </c>
      <c r="Z104" s="24">
        <v>22727.272727272728</v>
      </c>
      <c r="AA104" s="24">
        <v>22727.272727272728</v>
      </c>
      <c r="AB104" s="25">
        <v>1</v>
      </c>
      <c r="AC104" s="26">
        <f t="shared" si="7"/>
        <v>1</v>
      </c>
    </row>
    <row r="105" spans="1:29" ht="71.4">
      <c r="A105" s="182"/>
      <c r="B105" s="183"/>
      <c r="C105" s="168"/>
      <c r="D105" s="156"/>
      <c r="E105" s="156"/>
      <c r="F105" s="156"/>
      <c r="G105" s="151"/>
      <c r="H105" s="151"/>
      <c r="I105" s="151"/>
      <c r="J105" s="181"/>
      <c r="K105" s="151"/>
      <c r="L105" s="17" t="s">
        <v>375</v>
      </c>
      <c r="M105" s="17" t="s">
        <v>376</v>
      </c>
      <c r="N105" s="17" t="s">
        <v>45</v>
      </c>
      <c r="O105" s="19" t="s">
        <v>46</v>
      </c>
      <c r="P105" s="19" t="s">
        <v>377</v>
      </c>
      <c r="Q105" s="20"/>
      <c r="R105" s="18">
        <v>100</v>
      </c>
      <c r="S105" s="18">
        <v>100</v>
      </c>
      <c r="T105" s="18">
        <v>100</v>
      </c>
      <c r="U105" s="63">
        <f t="shared" si="4"/>
        <v>1</v>
      </c>
      <c r="V105" s="63">
        <f t="shared" si="5"/>
        <v>1</v>
      </c>
      <c r="W105" s="17"/>
      <c r="X105" s="17"/>
      <c r="Y105" s="23">
        <v>0</v>
      </c>
      <c r="Z105" s="24">
        <v>22727.272727272728</v>
      </c>
      <c r="AA105" s="24">
        <v>22727.272727272728</v>
      </c>
      <c r="AB105" s="25">
        <v>1</v>
      </c>
      <c r="AC105" s="26">
        <f t="shared" si="7"/>
        <v>1</v>
      </c>
    </row>
    <row r="106" spans="1:29" ht="71.4">
      <c r="A106" s="175"/>
      <c r="B106" s="177"/>
      <c r="C106" s="180"/>
      <c r="D106" s="140"/>
      <c r="E106" s="140"/>
      <c r="F106" s="140"/>
      <c r="G106" s="152"/>
      <c r="H106" s="152"/>
      <c r="I106" s="152"/>
      <c r="J106" s="173"/>
      <c r="K106" s="152"/>
      <c r="L106" s="17" t="s">
        <v>378</v>
      </c>
      <c r="M106" s="17" t="s">
        <v>379</v>
      </c>
      <c r="N106" s="17" t="s">
        <v>45</v>
      </c>
      <c r="O106" s="19" t="s">
        <v>46</v>
      </c>
      <c r="P106" s="19" t="s">
        <v>47</v>
      </c>
      <c r="Q106" s="20"/>
      <c r="R106" s="18">
        <v>100</v>
      </c>
      <c r="S106" s="18">
        <v>100</v>
      </c>
      <c r="T106" s="18">
        <v>100</v>
      </c>
      <c r="U106" s="63">
        <f t="shared" si="4"/>
        <v>1</v>
      </c>
      <c r="V106" s="63">
        <f t="shared" si="5"/>
        <v>1</v>
      </c>
      <c r="W106" s="17"/>
      <c r="X106" s="17"/>
      <c r="Y106" s="23"/>
      <c r="Z106" s="24">
        <v>22727.272727272728</v>
      </c>
      <c r="AA106" s="24">
        <v>22727.272727272728</v>
      </c>
      <c r="AB106" s="25">
        <v>1</v>
      </c>
      <c r="AC106" s="26">
        <f t="shared" si="7"/>
        <v>1</v>
      </c>
    </row>
    <row r="107" spans="1:29" ht="30.6">
      <c r="A107" s="174" t="s">
        <v>314</v>
      </c>
      <c r="B107" s="176" t="s">
        <v>150</v>
      </c>
      <c r="C107" s="167" t="s">
        <v>315</v>
      </c>
      <c r="D107" s="139" t="s">
        <v>380</v>
      </c>
      <c r="E107" s="139" t="s">
        <v>313</v>
      </c>
      <c r="F107" s="139" t="s">
        <v>381</v>
      </c>
      <c r="G107" s="150">
        <v>2</v>
      </c>
      <c r="H107" s="150">
        <v>2.5</v>
      </c>
      <c r="I107" s="150" t="s">
        <v>319</v>
      </c>
      <c r="J107" s="172" t="s">
        <v>382</v>
      </c>
      <c r="K107" s="19" t="s">
        <v>321</v>
      </c>
      <c r="L107" s="17" t="s">
        <v>383</v>
      </c>
      <c r="M107" s="17" t="s">
        <v>384</v>
      </c>
      <c r="N107" s="17" t="s">
        <v>45</v>
      </c>
      <c r="O107" s="19" t="s">
        <v>46</v>
      </c>
      <c r="P107" s="19" t="s">
        <v>330</v>
      </c>
      <c r="Q107" s="20"/>
      <c r="R107" s="18">
        <v>13200</v>
      </c>
      <c r="S107" s="18">
        <v>23650</v>
      </c>
      <c r="T107" s="18">
        <v>49720</v>
      </c>
      <c r="U107" s="63">
        <f t="shared" si="4"/>
        <v>3.7666666666666666</v>
      </c>
      <c r="V107" s="63">
        <f t="shared" si="5"/>
        <v>2.1023255813953488</v>
      </c>
      <c r="W107" s="19"/>
      <c r="X107" s="17"/>
      <c r="Y107" s="23">
        <v>1250000</v>
      </c>
      <c r="Z107" s="24">
        <v>3115883.3</v>
      </c>
      <c r="AA107" s="24">
        <v>3103921.435</v>
      </c>
      <c r="AB107" s="25">
        <f t="shared" si="6"/>
        <v>2.483137148</v>
      </c>
      <c r="AC107" s="26">
        <f t="shared" si="7"/>
        <v>0.9961610035266726</v>
      </c>
    </row>
    <row r="108" spans="1:29" ht="40.8">
      <c r="A108" s="175"/>
      <c r="B108" s="177"/>
      <c r="C108" s="180"/>
      <c r="D108" s="140"/>
      <c r="E108" s="140"/>
      <c r="F108" s="140"/>
      <c r="G108" s="152"/>
      <c r="H108" s="152"/>
      <c r="I108" s="152"/>
      <c r="J108" s="173"/>
      <c r="K108" s="19" t="s">
        <v>321</v>
      </c>
      <c r="L108" s="17" t="s">
        <v>385</v>
      </c>
      <c r="M108" s="17" t="s">
        <v>386</v>
      </c>
      <c r="N108" s="17" t="s">
        <v>45</v>
      </c>
      <c r="O108" s="19" t="s">
        <v>46</v>
      </c>
      <c r="P108" s="19" t="s">
        <v>47</v>
      </c>
      <c r="Q108" s="20"/>
      <c r="R108" s="18">
        <v>11000</v>
      </c>
      <c r="S108" s="18">
        <v>11000</v>
      </c>
      <c r="T108" s="18">
        <v>13310</v>
      </c>
      <c r="U108" s="63">
        <f t="shared" si="4"/>
        <v>1.21</v>
      </c>
      <c r="V108" s="63">
        <f t="shared" si="5"/>
        <v>1.21</v>
      </c>
      <c r="W108" s="19"/>
      <c r="X108" s="17"/>
      <c r="Y108" s="23">
        <v>1250000</v>
      </c>
      <c r="Z108" s="24">
        <v>3115883.3</v>
      </c>
      <c r="AA108" s="24">
        <v>3103921.435</v>
      </c>
      <c r="AB108" s="25">
        <f t="shared" si="6"/>
        <v>2.483137148</v>
      </c>
      <c r="AC108" s="26">
        <f t="shared" si="7"/>
        <v>0.9961610035266726</v>
      </c>
    </row>
    <row r="109" spans="1:29" ht="214.2">
      <c r="A109" s="16" t="s">
        <v>314</v>
      </c>
      <c r="B109" s="6" t="s">
        <v>150</v>
      </c>
      <c r="C109" s="17" t="s">
        <v>315</v>
      </c>
      <c r="D109" s="18" t="s">
        <v>380</v>
      </c>
      <c r="E109" s="18" t="s">
        <v>313</v>
      </c>
      <c r="F109" s="18" t="s">
        <v>381</v>
      </c>
      <c r="G109" s="19">
        <v>2</v>
      </c>
      <c r="H109" s="19">
        <v>2.5</v>
      </c>
      <c r="I109" s="19" t="s">
        <v>319</v>
      </c>
      <c r="J109" s="27" t="s">
        <v>387</v>
      </c>
      <c r="K109" s="19" t="s">
        <v>321</v>
      </c>
      <c r="L109" s="17" t="s">
        <v>388</v>
      </c>
      <c r="M109" s="17" t="s">
        <v>388</v>
      </c>
      <c r="N109" s="17" t="s">
        <v>45</v>
      </c>
      <c r="O109" s="19" t="s">
        <v>46</v>
      </c>
      <c r="P109" s="19" t="s">
        <v>47</v>
      </c>
      <c r="Q109" s="20"/>
      <c r="R109" s="18">
        <v>0.0002</v>
      </c>
      <c r="S109" s="18">
        <v>0.0002</v>
      </c>
      <c r="T109" s="18">
        <v>0</v>
      </c>
      <c r="U109" s="63">
        <f t="shared" si="4"/>
        <v>0</v>
      </c>
      <c r="V109" s="63">
        <f t="shared" si="5"/>
        <v>0</v>
      </c>
      <c r="W109" s="19"/>
      <c r="X109" s="17"/>
      <c r="Y109" s="23">
        <v>134174</v>
      </c>
      <c r="Z109" s="24">
        <v>0</v>
      </c>
      <c r="AA109" s="24">
        <v>0</v>
      </c>
      <c r="AB109" s="25">
        <f t="shared" si="6"/>
        <v>0</v>
      </c>
      <c r="AC109" s="26">
        <v>0</v>
      </c>
    </row>
    <row r="110" spans="1:29" ht="214.2">
      <c r="A110" s="75" t="s">
        <v>314</v>
      </c>
      <c r="B110" s="13" t="s">
        <v>150</v>
      </c>
      <c r="C110" s="76" t="s">
        <v>315</v>
      </c>
      <c r="D110" s="70" t="s">
        <v>380</v>
      </c>
      <c r="E110" s="70" t="s">
        <v>313</v>
      </c>
      <c r="F110" s="70" t="s">
        <v>381</v>
      </c>
      <c r="G110" s="77">
        <v>2</v>
      </c>
      <c r="H110" s="77">
        <v>2.5</v>
      </c>
      <c r="I110" s="77" t="s">
        <v>319</v>
      </c>
      <c r="J110" s="74" t="s">
        <v>389</v>
      </c>
      <c r="K110" s="77" t="s">
        <v>321</v>
      </c>
      <c r="L110" s="17" t="s">
        <v>390</v>
      </c>
      <c r="M110" s="17" t="s">
        <v>388</v>
      </c>
      <c r="N110" s="17" t="s">
        <v>45</v>
      </c>
      <c r="O110" s="19" t="s">
        <v>46</v>
      </c>
      <c r="P110" s="19" t="s">
        <v>47</v>
      </c>
      <c r="Q110" s="20"/>
      <c r="R110" s="18">
        <v>0.0002</v>
      </c>
      <c r="S110" s="18">
        <v>0.0002</v>
      </c>
      <c r="T110" s="18">
        <v>0</v>
      </c>
      <c r="U110" s="63">
        <f t="shared" si="4"/>
        <v>0</v>
      </c>
      <c r="V110" s="63">
        <f t="shared" si="5"/>
        <v>0</v>
      </c>
      <c r="W110" s="19"/>
      <c r="X110" s="17"/>
      <c r="Y110" s="23">
        <v>500000</v>
      </c>
      <c r="Z110" s="24">
        <v>0</v>
      </c>
      <c r="AA110" s="24">
        <v>0</v>
      </c>
      <c r="AB110" s="25">
        <f t="shared" si="6"/>
        <v>0</v>
      </c>
      <c r="AC110" s="26">
        <v>0</v>
      </c>
    </row>
    <row r="111" spans="1:29" ht="20.4">
      <c r="A111" s="174" t="s">
        <v>314</v>
      </c>
      <c r="B111" s="176" t="s">
        <v>150</v>
      </c>
      <c r="C111" s="167" t="s">
        <v>315</v>
      </c>
      <c r="D111" s="139" t="s">
        <v>380</v>
      </c>
      <c r="E111" s="139" t="s">
        <v>313</v>
      </c>
      <c r="F111" s="139" t="s">
        <v>381</v>
      </c>
      <c r="G111" s="150">
        <v>2</v>
      </c>
      <c r="H111" s="150">
        <v>2.5</v>
      </c>
      <c r="I111" s="150" t="s">
        <v>319</v>
      </c>
      <c r="J111" s="172" t="s">
        <v>391</v>
      </c>
      <c r="K111" s="150" t="s">
        <v>321</v>
      </c>
      <c r="L111" s="17" t="s">
        <v>392</v>
      </c>
      <c r="M111" s="17" t="s">
        <v>393</v>
      </c>
      <c r="N111" s="17" t="s">
        <v>45</v>
      </c>
      <c r="O111" s="19" t="s">
        <v>46</v>
      </c>
      <c r="P111" s="19" t="s">
        <v>394</v>
      </c>
      <c r="Q111" s="20"/>
      <c r="R111" s="18">
        <v>104000</v>
      </c>
      <c r="S111" s="18">
        <v>104000</v>
      </c>
      <c r="T111" s="18">
        <v>149097</v>
      </c>
      <c r="U111" s="63">
        <f t="shared" si="4"/>
        <v>1.433625</v>
      </c>
      <c r="V111" s="63">
        <f t="shared" si="5"/>
        <v>1.433625</v>
      </c>
      <c r="W111" s="19"/>
      <c r="X111" s="17"/>
      <c r="Y111" s="23">
        <v>98731.08142857144</v>
      </c>
      <c r="Z111" s="24">
        <v>239613.01285714286</v>
      </c>
      <c r="AA111" s="24">
        <v>181977.32142857142</v>
      </c>
      <c r="AB111" s="25">
        <f t="shared" si="6"/>
        <v>1.843161431997742</v>
      </c>
      <c r="AC111" s="26">
        <f t="shared" si="7"/>
        <v>0.7594634333865089</v>
      </c>
    </row>
    <row r="112" spans="1:29" ht="30.6">
      <c r="A112" s="182"/>
      <c r="B112" s="183"/>
      <c r="C112" s="168"/>
      <c r="D112" s="156"/>
      <c r="E112" s="156"/>
      <c r="F112" s="156"/>
      <c r="G112" s="151"/>
      <c r="H112" s="151"/>
      <c r="I112" s="151"/>
      <c r="J112" s="181"/>
      <c r="K112" s="151"/>
      <c r="L112" s="17" t="s">
        <v>395</v>
      </c>
      <c r="M112" s="17" t="s">
        <v>396</v>
      </c>
      <c r="N112" s="17" t="s">
        <v>45</v>
      </c>
      <c r="O112" s="19" t="s">
        <v>46</v>
      </c>
      <c r="P112" s="19" t="s">
        <v>330</v>
      </c>
      <c r="Q112" s="20"/>
      <c r="R112" s="18">
        <v>39</v>
      </c>
      <c r="S112" s="18">
        <v>39</v>
      </c>
      <c r="T112" s="18">
        <v>0</v>
      </c>
      <c r="U112" s="63">
        <f t="shared" si="4"/>
        <v>0</v>
      </c>
      <c r="V112" s="63">
        <f t="shared" si="5"/>
        <v>0</v>
      </c>
      <c r="W112" s="19"/>
      <c r="X112" s="17"/>
      <c r="Y112" s="23">
        <v>98731.08142857144</v>
      </c>
      <c r="Z112" s="24">
        <v>239613.01285714286</v>
      </c>
      <c r="AA112" s="24">
        <v>181977.32142857142</v>
      </c>
      <c r="AB112" s="25">
        <f t="shared" si="6"/>
        <v>1.843161431997742</v>
      </c>
      <c r="AC112" s="26">
        <f t="shared" si="7"/>
        <v>0.7594634333865089</v>
      </c>
    </row>
    <row r="113" spans="1:29" ht="20.4">
      <c r="A113" s="182"/>
      <c r="B113" s="183"/>
      <c r="C113" s="168"/>
      <c r="D113" s="156"/>
      <c r="E113" s="156"/>
      <c r="F113" s="156"/>
      <c r="G113" s="151"/>
      <c r="H113" s="151"/>
      <c r="I113" s="151"/>
      <c r="J113" s="181"/>
      <c r="K113" s="151"/>
      <c r="L113" s="17" t="s">
        <v>397</v>
      </c>
      <c r="M113" s="17" t="s">
        <v>398</v>
      </c>
      <c r="N113" s="17" t="s">
        <v>45</v>
      </c>
      <c r="O113" s="19" t="s">
        <v>84</v>
      </c>
      <c r="P113" s="19" t="s">
        <v>280</v>
      </c>
      <c r="Q113" s="20"/>
      <c r="R113" s="18">
        <v>78</v>
      </c>
      <c r="S113" s="18">
        <v>78</v>
      </c>
      <c r="T113" s="18">
        <v>117</v>
      </c>
      <c r="U113" s="63">
        <f t="shared" si="4"/>
        <v>1.5</v>
      </c>
      <c r="V113" s="63">
        <f t="shared" si="5"/>
        <v>1.5</v>
      </c>
      <c r="W113" s="19"/>
      <c r="X113" s="17"/>
      <c r="Y113" s="23">
        <v>98731.08142857144</v>
      </c>
      <c r="Z113" s="24">
        <v>239613.01285714286</v>
      </c>
      <c r="AA113" s="24">
        <v>181977.32142857142</v>
      </c>
      <c r="AB113" s="25">
        <f t="shared" si="6"/>
        <v>1.843161431997742</v>
      </c>
      <c r="AC113" s="26">
        <f t="shared" si="7"/>
        <v>0.7594634333865089</v>
      </c>
    </row>
    <row r="114" spans="1:29" ht="30.6">
      <c r="A114" s="182"/>
      <c r="B114" s="183"/>
      <c r="C114" s="168"/>
      <c r="D114" s="156"/>
      <c r="E114" s="156"/>
      <c r="F114" s="156"/>
      <c r="G114" s="151"/>
      <c r="H114" s="151"/>
      <c r="I114" s="151"/>
      <c r="J114" s="181"/>
      <c r="K114" s="151"/>
      <c r="L114" s="17" t="s">
        <v>399</v>
      </c>
      <c r="M114" s="17" t="s">
        <v>400</v>
      </c>
      <c r="N114" s="17" t="s">
        <v>45</v>
      </c>
      <c r="O114" s="19" t="s">
        <v>46</v>
      </c>
      <c r="P114" s="19" t="s">
        <v>47</v>
      </c>
      <c r="Q114" s="20"/>
      <c r="R114" s="18">
        <v>39</v>
      </c>
      <c r="S114" s="18">
        <v>39</v>
      </c>
      <c r="T114" s="18">
        <v>13</v>
      </c>
      <c r="U114" s="63">
        <f t="shared" si="4"/>
        <v>0.3333333333333333</v>
      </c>
      <c r="V114" s="63">
        <f t="shared" si="5"/>
        <v>0.3333333333333333</v>
      </c>
      <c r="W114" s="19"/>
      <c r="X114" s="17"/>
      <c r="Y114" s="23">
        <v>98731.08142857144</v>
      </c>
      <c r="Z114" s="24">
        <v>239613.01285714286</v>
      </c>
      <c r="AA114" s="24">
        <v>181977.32142857142</v>
      </c>
      <c r="AB114" s="25">
        <f t="shared" si="6"/>
        <v>1.843161431997742</v>
      </c>
      <c r="AC114" s="26">
        <f t="shared" si="7"/>
        <v>0.7594634333865089</v>
      </c>
    </row>
    <row r="115" spans="1:29" ht="40.8">
      <c r="A115" s="182"/>
      <c r="B115" s="183"/>
      <c r="C115" s="168"/>
      <c r="D115" s="156"/>
      <c r="E115" s="156"/>
      <c r="F115" s="156"/>
      <c r="G115" s="151"/>
      <c r="H115" s="151"/>
      <c r="I115" s="151"/>
      <c r="J115" s="181"/>
      <c r="K115" s="151"/>
      <c r="L115" s="17" t="s">
        <v>401</v>
      </c>
      <c r="M115" s="17" t="s">
        <v>402</v>
      </c>
      <c r="N115" s="17" t="s">
        <v>45</v>
      </c>
      <c r="O115" s="19" t="s">
        <v>46</v>
      </c>
      <c r="P115" s="19" t="s">
        <v>72</v>
      </c>
      <c r="Q115" s="20"/>
      <c r="R115" s="18">
        <v>91000</v>
      </c>
      <c r="S115" s="18">
        <v>91000</v>
      </c>
      <c r="T115" s="18">
        <v>373997</v>
      </c>
      <c r="U115" s="63">
        <f t="shared" si="4"/>
        <v>4.109857142857143</v>
      </c>
      <c r="V115" s="63">
        <f t="shared" si="5"/>
        <v>4.109857142857143</v>
      </c>
      <c r="W115" s="19"/>
      <c r="X115" s="17"/>
      <c r="Y115" s="23">
        <v>98731.08142857144</v>
      </c>
      <c r="Z115" s="24">
        <v>239613.01285714286</v>
      </c>
      <c r="AA115" s="24">
        <v>181977.32142857142</v>
      </c>
      <c r="AB115" s="25">
        <f t="shared" si="6"/>
        <v>1.843161431997742</v>
      </c>
      <c r="AC115" s="26">
        <f t="shared" si="7"/>
        <v>0.7594634333865089</v>
      </c>
    </row>
    <row r="116" spans="1:29" ht="30.6">
      <c r="A116" s="182"/>
      <c r="B116" s="183"/>
      <c r="C116" s="168"/>
      <c r="D116" s="156"/>
      <c r="E116" s="156"/>
      <c r="F116" s="156"/>
      <c r="G116" s="151"/>
      <c r="H116" s="151"/>
      <c r="I116" s="151"/>
      <c r="J116" s="181"/>
      <c r="K116" s="151"/>
      <c r="L116" s="17" t="s">
        <v>403</v>
      </c>
      <c r="M116" s="17" t="s">
        <v>404</v>
      </c>
      <c r="N116" s="17" t="s">
        <v>45</v>
      </c>
      <c r="O116" s="19" t="s">
        <v>84</v>
      </c>
      <c r="P116" s="19" t="s">
        <v>47</v>
      </c>
      <c r="Q116" s="20"/>
      <c r="R116" s="18">
        <v>169000</v>
      </c>
      <c r="S116" s="18">
        <v>195000</v>
      </c>
      <c r="T116" s="18">
        <v>193037</v>
      </c>
      <c r="U116" s="63">
        <f t="shared" si="4"/>
        <v>1.1422307692307692</v>
      </c>
      <c r="V116" s="63">
        <f t="shared" si="5"/>
        <v>0.9899333333333333</v>
      </c>
      <c r="W116" s="19"/>
      <c r="X116" s="17"/>
      <c r="Y116" s="23">
        <v>98731.08142857144</v>
      </c>
      <c r="Z116" s="24">
        <v>239613.01285714286</v>
      </c>
      <c r="AA116" s="24">
        <v>181977.32142857142</v>
      </c>
      <c r="AB116" s="25">
        <f t="shared" si="6"/>
        <v>1.843161431997742</v>
      </c>
      <c r="AC116" s="26">
        <f t="shared" si="7"/>
        <v>0.7594634333865089</v>
      </c>
    </row>
    <row r="117" spans="1:29" ht="51">
      <c r="A117" s="175"/>
      <c r="B117" s="177"/>
      <c r="C117" s="180"/>
      <c r="D117" s="140"/>
      <c r="E117" s="140"/>
      <c r="F117" s="140"/>
      <c r="G117" s="152"/>
      <c r="H117" s="152"/>
      <c r="I117" s="152"/>
      <c r="J117" s="173"/>
      <c r="K117" s="152"/>
      <c r="L117" s="17" t="s">
        <v>405</v>
      </c>
      <c r="M117" s="17" t="s">
        <v>406</v>
      </c>
      <c r="N117" s="17" t="s">
        <v>45</v>
      </c>
      <c r="O117" s="19" t="s">
        <v>46</v>
      </c>
      <c r="P117" s="19" t="s">
        <v>394</v>
      </c>
      <c r="Q117" s="20"/>
      <c r="R117" s="18">
        <v>13</v>
      </c>
      <c r="S117" s="18">
        <v>13</v>
      </c>
      <c r="T117" s="18">
        <v>13</v>
      </c>
      <c r="U117" s="63">
        <f t="shared" si="4"/>
        <v>1</v>
      </c>
      <c r="V117" s="63">
        <f t="shared" si="5"/>
        <v>1</v>
      </c>
      <c r="W117" s="19"/>
      <c r="X117" s="17"/>
      <c r="Y117" s="23">
        <v>98731.08142857144</v>
      </c>
      <c r="Z117" s="24">
        <v>239613.01285714286</v>
      </c>
      <c r="AA117" s="24">
        <v>181977.32142857142</v>
      </c>
      <c r="AB117" s="25">
        <f t="shared" si="6"/>
        <v>1.843161431997742</v>
      </c>
      <c r="AC117" s="26">
        <f t="shared" si="7"/>
        <v>0.7594634333865089</v>
      </c>
    </row>
    <row r="118" spans="1:29" ht="122.4">
      <c r="A118" s="16" t="s">
        <v>314</v>
      </c>
      <c r="B118" s="6" t="s">
        <v>150</v>
      </c>
      <c r="C118" s="17" t="s">
        <v>315</v>
      </c>
      <c r="D118" s="18" t="s">
        <v>407</v>
      </c>
      <c r="E118" s="18" t="s">
        <v>313</v>
      </c>
      <c r="F118" s="18" t="s">
        <v>408</v>
      </c>
      <c r="G118" s="19">
        <v>2</v>
      </c>
      <c r="H118" s="19">
        <v>2.5</v>
      </c>
      <c r="I118" s="19" t="s">
        <v>319</v>
      </c>
      <c r="J118" s="27" t="s">
        <v>409</v>
      </c>
      <c r="K118" s="19" t="s">
        <v>321</v>
      </c>
      <c r="L118" s="17" t="s">
        <v>410</v>
      </c>
      <c r="M118" s="17" t="s">
        <v>411</v>
      </c>
      <c r="N118" s="17" t="s">
        <v>45</v>
      </c>
      <c r="O118" s="19" t="s">
        <v>46</v>
      </c>
      <c r="P118" s="19" t="s">
        <v>47</v>
      </c>
      <c r="Q118" s="20"/>
      <c r="R118" s="18" t="s">
        <v>103</v>
      </c>
      <c r="S118" s="18">
        <v>1</v>
      </c>
      <c r="T118" s="18">
        <v>1</v>
      </c>
      <c r="U118" s="63">
        <f t="shared" si="4"/>
        <v>1</v>
      </c>
      <c r="V118" s="63">
        <f t="shared" si="5"/>
        <v>1</v>
      </c>
      <c r="W118" s="19"/>
      <c r="X118" s="17"/>
      <c r="Y118" s="23">
        <v>0</v>
      </c>
      <c r="Z118" s="24">
        <v>1300000</v>
      </c>
      <c r="AA118" s="24">
        <v>1208199.3</v>
      </c>
      <c r="AB118" s="25">
        <v>0</v>
      </c>
      <c r="AC118" s="26">
        <f t="shared" si="7"/>
        <v>0.929384076923077</v>
      </c>
    </row>
    <row r="119" spans="1:29" ht="40.8">
      <c r="A119" s="174" t="s">
        <v>314</v>
      </c>
      <c r="B119" s="176" t="s">
        <v>150</v>
      </c>
      <c r="C119" s="167" t="s">
        <v>315</v>
      </c>
      <c r="D119" s="139" t="s">
        <v>380</v>
      </c>
      <c r="E119" s="139" t="s">
        <v>313</v>
      </c>
      <c r="F119" s="139" t="s">
        <v>412</v>
      </c>
      <c r="G119" s="150">
        <v>2</v>
      </c>
      <c r="H119" s="150">
        <v>2.5</v>
      </c>
      <c r="I119" s="150" t="s">
        <v>319</v>
      </c>
      <c r="J119" s="172" t="s">
        <v>413</v>
      </c>
      <c r="K119" s="150" t="s">
        <v>321</v>
      </c>
      <c r="L119" s="17" t="s">
        <v>414</v>
      </c>
      <c r="M119" s="17" t="s">
        <v>415</v>
      </c>
      <c r="N119" s="17" t="s">
        <v>45</v>
      </c>
      <c r="O119" s="19" t="s">
        <v>46</v>
      </c>
      <c r="P119" s="19" t="s">
        <v>47</v>
      </c>
      <c r="Q119" s="20"/>
      <c r="R119" s="18">
        <v>12</v>
      </c>
      <c r="S119" s="18">
        <v>12</v>
      </c>
      <c r="T119" s="18">
        <v>8</v>
      </c>
      <c r="U119" s="63">
        <f t="shared" si="4"/>
        <v>0.6666666666666666</v>
      </c>
      <c r="V119" s="63">
        <f t="shared" si="5"/>
        <v>0.6666666666666666</v>
      </c>
      <c r="W119" s="19"/>
      <c r="X119" s="17"/>
      <c r="Y119" s="23">
        <v>0</v>
      </c>
      <c r="Z119" s="24">
        <v>6348553.45</v>
      </c>
      <c r="AA119" s="24">
        <v>6348553.45</v>
      </c>
      <c r="AB119" s="25">
        <v>1</v>
      </c>
      <c r="AC119" s="26">
        <f t="shared" si="7"/>
        <v>1</v>
      </c>
    </row>
    <row r="120" spans="1:29" ht="40.8">
      <c r="A120" s="175"/>
      <c r="B120" s="177"/>
      <c r="C120" s="180"/>
      <c r="D120" s="140"/>
      <c r="E120" s="140"/>
      <c r="F120" s="140"/>
      <c r="G120" s="152"/>
      <c r="H120" s="152"/>
      <c r="I120" s="152"/>
      <c r="J120" s="173"/>
      <c r="K120" s="152"/>
      <c r="L120" s="17" t="s">
        <v>333</v>
      </c>
      <c r="M120" s="17" t="s">
        <v>334</v>
      </c>
      <c r="N120" s="17" t="s">
        <v>45</v>
      </c>
      <c r="O120" s="19" t="s">
        <v>46</v>
      </c>
      <c r="P120" s="19" t="s">
        <v>47</v>
      </c>
      <c r="Q120" s="20"/>
      <c r="R120" s="18">
        <v>2</v>
      </c>
      <c r="S120" s="18">
        <v>2</v>
      </c>
      <c r="T120" s="18">
        <v>12</v>
      </c>
      <c r="U120" s="63">
        <f t="shared" si="4"/>
        <v>6</v>
      </c>
      <c r="V120" s="63">
        <f t="shared" si="5"/>
        <v>6</v>
      </c>
      <c r="W120" s="19"/>
      <c r="X120" s="17"/>
      <c r="Y120" s="23">
        <v>0</v>
      </c>
      <c r="Z120" s="24">
        <v>6348553.45</v>
      </c>
      <c r="AA120" s="24">
        <v>6348553.45</v>
      </c>
      <c r="AB120" s="25">
        <v>1</v>
      </c>
      <c r="AC120" s="26">
        <f t="shared" si="7"/>
        <v>1</v>
      </c>
    </row>
    <row r="121" spans="1:29" ht="30.6">
      <c r="A121" s="16" t="s">
        <v>314</v>
      </c>
      <c r="B121" s="6" t="s">
        <v>150</v>
      </c>
      <c r="C121" s="17" t="s">
        <v>315</v>
      </c>
      <c r="D121" s="18" t="s">
        <v>416</v>
      </c>
      <c r="E121" s="18" t="s">
        <v>313</v>
      </c>
      <c r="F121" s="18" t="s">
        <v>412</v>
      </c>
      <c r="G121" s="19">
        <v>2</v>
      </c>
      <c r="H121" s="19">
        <v>2.5</v>
      </c>
      <c r="I121" s="19" t="s">
        <v>319</v>
      </c>
      <c r="J121" s="27" t="s">
        <v>417</v>
      </c>
      <c r="K121" s="19" t="s">
        <v>321</v>
      </c>
      <c r="L121" s="17" t="s">
        <v>418</v>
      </c>
      <c r="M121" s="17" t="s">
        <v>419</v>
      </c>
      <c r="N121" s="17" t="s">
        <v>45</v>
      </c>
      <c r="O121" s="19" t="s">
        <v>53</v>
      </c>
      <c r="P121" s="19" t="s">
        <v>47</v>
      </c>
      <c r="Q121" s="20"/>
      <c r="R121" s="18">
        <v>1</v>
      </c>
      <c r="S121" s="18">
        <v>1</v>
      </c>
      <c r="T121" s="18">
        <v>1</v>
      </c>
      <c r="U121" s="63">
        <f t="shared" si="4"/>
        <v>1</v>
      </c>
      <c r="V121" s="63">
        <f t="shared" si="5"/>
        <v>1</v>
      </c>
      <c r="W121" s="19"/>
      <c r="X121" s="17"/>
      <c r="Y121" s="23">
        <v>0</v>
      </c>
      <c r="Z121" s="24">
        <v>6330319.82</v>
      </c>
      <c r="AA121" s="24">
        <v>2060585.9</v>
      </c>
      <c r="AB121" s="25">
        <v>1</v>
      </c>
      <c r="AC121" s="26">
        <f t="shared" si="7"/>
        <v>0.32551055216669916</v>
      </c>
    </row>
    <row r="122" spans="1:29" ht="30.6">
      <c r="A122" s="16" t="s">
        <v>314</v>
      </c>
      <c r="B122" s="6" t="s">
        <v>150</v>
      </c>
      <c r="C122" s="17" t="s">
        <v>315</v>
      </c>
      <c r="D122" s="18" t="s">
        <v>416</v>
      </c>
      <c r="E122" s="18" t="s">
        <v>313</v>
      </c>
      <c r="F122" s="18" t="s">
        <v>412</v>
      </c>
      <c r="G122" s="19">
        <v>2</v>
      </c>
      <c r="H122" s="19">
        <v>2.5</v>
      </c>
      <c r="I122" s="19" t="s">
        <v>319</v>
      </c>
      <c r="J122" s="27" t="s">
        <v>420</v>
      </c>
      <c r="K122" s="19" t="s">
        <v>321</v>
      </c>
      <c r="L122" s="17" t="s">
        <v>421</v>
      </c>
      <c r="M122" s="17" t="s">
        <v>422</v>
      </c>
      <c r="N122" s="17" t="s">
        <v>45</v>
      </c>
      <c r="O122" s="19" t="s">
        <v>53</v>
      </c>
      <c r="P122" s="19" t="s">
        <v>47</v>
      </c>
      <c r="Q122" s="20"/>
      <c r="R122" s="18">
        <v>1</v>
      </c>
      <c r="S122" s="18">
        <v>1</v>
      </c>
      <c r="T122" s="18">
        <v>1</v>
      </c>
      <c r="U122" s="63">
        <f t="shared" si="4"/>
        <v>1</v>
      </c>
      <c r="V122" s="63">
        <f t="shared" si="5"/>
        <v>1</v>
      </c>
      <c r="W122" s="19"/>
      <c r="X122" s="17"/>
      <c r="Y122" s="23">
        <v>0</v>
      </c>
      <c r="Z122" s="24">
        <v>418410</v>
      </c>
      <c r="AA122" s="24">
        <v>418385</v>
      </c>
      <c r="AB122" s="25">
        <v>1</v>
      </c>
      <c r="AC122" s="26">
        <f t="shared" si="7"/>
        <v>0.999940249994025</v>
      </c>
    </row>
    <row r="123" spans="1:29" ht="71.4">
      <c r="A123" s="16" t="s">
        <v>314</v>
      </c>
      <c r="B123" s="6" t="s">
        <v>150</v>
      </c>
      <c r="C123" s="17" t="s">
        <v>315</v>
      </c>
      <c r="D123" s="18" t="s">
        <v>423</v>
      </c>
      <c r="E123" s="18" t="s">
        <v>313</v>
      </c>
      <c r="F123" s="18" t="s">
        <v>424</v>
      </c>
      <c r="G123" s="19">
        <v>2</v>
      </c>
      <c r="H123" s="19">
        <v>2.5</v>
      </c>
      <c r="I123" s="19" t="s">
        <v>319</v>
      </c>
      <c r="J123" s="27" t="s">
        <v>425</v>
      </c>
      <c r="K123" s="19" t="s">
        <v>426</v>
      </c>
      <c r="L123" s="17" t="s">
        <v>427</v>
      </c>
      <c r="M123" s="78" t="s">
        <v>428</v>
      </c>
      <c r="N123" s="17" t="s">
        <v>45</v>
      </c>
      <c r="O123" s="19" t="s">
        <v>46</v>
      </c>
      <c r="P123" s="19" t="s">
        <v>72</v>
      </c>
      <c r="Q123" s="20"/>
      <c r="R123" s="18">
        <v>100</v>
      </c>
      <c r="S123" s="18">
        <v>100</v>
      </c>
      <c r="T123" s="18">
        <v>100</v>
      </c>
      <c r="U123" s="63">
        <f t="shared" si="4"/>
        <v>1</v>
      </c>
      <c r="V123" s="63">
        <f t="shared" si="5"/>
        <v>1</v>
      </c>
      <c r="W123" s="17"/>
      <c r="X123" s="17"/>
      <c r="Y123" s="23">
        <v>200000</v>
      </c>
      <c r="Z123" s="24">
        <v>200000</v>
      </c>
      <c r="AA123" s="24">
        <v>200000</v>
      </c>
      <c r="AB123" s="25">
        <f t="shared" si="6"/>
        <v>1</v>
      </c>
      <c r="AC123" s="26">
        <f t="shared" si="7"/>
        <v>1</v>
      </c>
    </row>
    <row r="124" spans="1:29" ht="71.4">
      <c r="A124" s="16" t="s">
        <v>314</v>
      </c>
      <c r="B124" s="6" t="s">
        <v>150</v>
      </c>
      <c r="C124" s="17" t="s">
        <v>315</v>
      </c>
      <c r="D124" s="18" t="s">
        <v>423</v>
      </c>
      <c r="E124" s="18" t="s">
        <v>313</v>
      </c>
      <c r="F124" s="18" t="s">
        <v>424</v>
      </c>
      <c r="G124" s="19">
        <v>2</v>
      </c>
      <c r="H124" s="19">
        <v>2.5</v>
      </c>
      <c r="I124" s="19" t="s">
        <v>319</v>
      </c>
      <c r="J124" s="27" t="s">
        <v>429</v>
      </c>
      <c r="K124" s="19" t="s">
        <v>426</v>
      </c>
      <c r="L124" s="17" t="s">
        <v>430</v>
      </c>
      <c r="M124" s="78" t="s">
        <v>431</v>
      </c>
      <c r="N124" s="17" t="s">
        <v>45</v>
      </c>
      <c r="O124" s="19" t="s">
        <v>46</v>
      </c>
      <c r="P124" s="19" t="s">
        <v>72</v>
      </c>
      <c r="Q124" s="20"/>
      <c r="R124" s="18" t="s">
        <v>264</v>
      </c>
      <c r="S124" s="18">
        <v>99.99</v>
      </c>
      <c r="T124" s="18">
        <v>100</v>
      </c>
      <c r="U124" s="63">
        <f t="shared" si="4"/>
        <v>1</v>
      </c>
      <c r="V124" s="63">
        <f t="shared" si="5"/>
        <v>1.0001000100010002</v>
      </c>
      <c r="W124" s="17"/>
      <c r="X124" s="17"/>
      <c r="Y124" s="23">
        <v>300000</v>
      </c>
      <c r="Z124" s="24">
        <v>300000</v>
      </c>
      <c r="AA124" s="24">
        <v>300000</v>
      </c>
      <c r="AB124" s="25">
        <f t="shared" si="6"/>
        <v>1</v>
      </c>
      <c r="AC124" s="26">
        <f t="shared" si="7"/>
        <v>1</v>
      </c>
    </row>
    <row r="125" spans="1:29" ht="20.4">
      <c r="A125" s="174" t="s">
        <v>314</v>
      </c>
      <c r="B125" s="176" t="s">
        <v>150</v>
      </c>
      <c r="C125" s="167" t="s">
        <v>315</v>
      </c>
      <c r="D125" s="139" t="s">
        <v>432</v>
      </c>
      <c r="E125" s="139" t="s">
        <v>313</v>
      </c>
      <c r="F125" s="139" t="s">
        <v>433</v>
      </c>
      <c r="G125" s="150">
        <v>2</v>
      </c>
      <c r="H125" s="150">
        <v>2.4</v>
      </c>
      <c r="I125" s="150" t="s">
        <v>434</v>
      </c>
      <c r="J125" s="172" t="s">
        <v>435</v>
      </c>
      <c r="K125" s="150" t="s">
        <v>436</v>
      </c>
      <c r="L125" s="17" t="s">
        <v>437</v>
      </c>
      <c r="M125" s="17" t="s">
        <v>438</v>
      </c>
      <c r="N125" s="17" t="s">
        <v>45</v>
      </c>
      <c r="O125" s="19" t="s">
        <v>46</v>
      </c>
      <c r="P125" s="19" t="s">
        <v>47</v>
      </c>
      <c r="Q125" s="20"/>
      <c r="R125" s="18">
        <v>20</v>
      </c>
      <c r="S125" s="18">
        <v>20</v>
      </c>
      <c r="T125" s="18">
        <v>10</v>
      </c>
      <c r="U125" s="63">
        <f t="shared" si="4"/>
        <v>0.5</v>
      </c>
      <c r="V125" s="63">
        <f t="shared" si="5"/>
        <v>0.5</v>
      </c>
      <c r="W125" s="17"/>
      <c r="X125" s="17"/>
      <c r="Y125" s="23">
        <v>166666.66666666666</v>
      </c>
      <c r="Z125" s="24">
        <v>745304.6133333333</v>
      </c>
      <c r="AA125" s="79">
        <v>745304.6133333333</v>
      </c>
      <c r="AB125" s="25">
        <f t="shared" si="6"/>
        <v>4.47182768</v>
      </c>
      <c r="AC125" s="26">
        <f t="shared" si="7"/>
        <v>1</v>
      </c>
    </row>
    <row r="126" spans="1:29" ht="20.4">
      <c r="A126" s="182"/>
      <c r="B126" s="183"/>
      <c r="C126" s="168"/>
      <c r="D126" s="156"/>
      <c r="E126" s="156"/>
      <c r="F126" s="156"/>
      <c r="G126" s="151"/>
      <c r="H126" s="151"/>
      <c r="I126" s="151"/>
      <c r="J126" s="181"/>
      <c r="K126" s="151"/>
      <c r="L126" s="17" t="s">
        <v>439</v>
      </c>
      <c r="M126" s="17" t="s">
        <v>440</v>
      </c>
      <c r="N126" s="17" t="s">
        <v>45</v>
      </c>
      <c r="O126" s="19" t="s">
        <v>46</v>
      </c>
      <c r="P126" s="19" t="s">
        <v>47</v>
      </c>
      <c r="Q126" s="20"/>
      <c r="R126" s="18">
        <v>50</v>
      </c>
      <c r="S126" s="18">
        <v>50</v>
      </c>
      <c r="T126" s="18">
        <v>50</v>
      </c>
      <c r="U126" s="63">
        <f t="shared" si="4"/>
        <v>1</v>
      </c>
      <c r="V126" s="63">
        <f t="shared" si="5"/>
        <v>1</v>
      </c>
      <c r="W126" s="17"/>
      <c r="X126" s="17"/>
      <c r="Y126" s="23">
        <v>166666.66666666666</v>
      </c>
      <c r="Z126" s="24">
        <v>745304.6133333333</v>
      </c>
      <c r="AA126" s="79">
        <v>745304.6133333333</v>
      </c>
      <c r="AB126" s="25">
        <f t="shared" si="6"/>
        <v>4.47182768</v>
      </c>
      <c r="AC126" s="26">
        <f t="shared" si="7"/>
        <v>1</v>
      </c>
    </row>
    <row r="127" spans="1:29" ht="20.4">
      <c r="A127" s="175"/>
      <c r="B127" s="177"/>
      <c r="C127" s="180"/>
      <c r="D127" s="140"/>
      <c r="E127" s="140"/>
      <c r="F127" s="140"/>
      <c r="G127" s="152"/>
      <c r="H127" s="152"/>
      <c r="I127" s="152"/>
      <c r="J127" s="173"/>
      <c r="K127" s="152"/>
      <c r="L127" s="17" t="s">
        <v>439</v>
      </c>
      <c r="M127" s="17" t="s">
        <v>440</v>
      </c>
      <c r="N127" s="17" t="s">
        <v>45</v>
      </c>
      <c r="O127" s="19" t="s">
        <v>46</v>
      </c>
      <c r="P127" s="19" t="s">
        <v>72</v>
      </c>
      <c r="Q127" s="20"/>
      <c r="R127" s="18">
        <v>8</v>
      </c>
      <c r="S127" s="18">
        <v>10</v>
      </c>
      <c r="T127" s="18">
        <v>0</v>
      </c>
      <c r="U127" s="63">
        <f t="shared" si="4"/>
        <v>0</v>
      </c>
      <c r="V127" s="63">
        <f t="shared" si="5"/>
        <v>0</v>
      </c>
      <c r="W127" s="17"/>
      <c r="X127" s="17"/>
      <c r="Y127" s="23">
        <v>166666.66666666666</v>
      </c>
      <c r="Z127" s="24">
        <v>745304.6133333333</v>
      </c>
      <c r="AA127" s="79">
        <v>745304.6133333333</v>
      </c>
      <c r="AB127" s="25">
        <f t="shared" si="6"/>
        <v>4.47182768</v>
      </c>
      <c r="AC127" s="26">
        <f t="shared" si="7"/>
        <v>1</v>
      </c>
    </row>
    <row r="128" spans="1:29" ht="81.6">
      <c r="A128" s="16" t="s">
        <v>314</v>
      </c>
      <c r="B128" s="6" t="s">
        <v>150</v>
      </c>
      <c r="C128" s="17" t="s">
        <v>315</v>
      </c>
      <c r="D128" s="18" t="s">
        <v>441</v>
      </c>
      <c r="E128" s="18" t="s">
        <v>313</v>
      </c>
      <c r="F128" s="18" t="s">
        <v>442</v>
      </c>
      <c r="G128" s="19">
        <v>2</v>
      </c>
      <c r="H128" s="19">
        <v>2.4</v>
      </c>
      <c r="I128" s="19" t="s">
        <v>443</v>
      </c>
      <c r="J128" s="27" t="s">
        <v>444</v>
      </c>
      <c r="K128" s="19" t="s">
        <v>445</v>
      </c>
      <c r="L128" s="17" t="s">
        <v>446</v>
      </c>
      <c r="M128" s="17" t="s">
        <v>447</v>
      </c>
      <c r="N128" s="17" t="s">
        <v>45</v>
      </c>
      <c r="O128" s="19" t="s">
        <v>53</v>
      </c>
      <c r="P128" s="19" t="s">
        <v>47</v>
      </c>
      <c r="Q128" s="20"/>
      <c r="R128" s="18" t="s">
        <v>103</v>
      </c>
      <c r="S128" s="18">
        <v>1</v>
      </c>
      <c r="T128" s="18">
        <v>1</v>
      </c>
      <c r="U128" s="63">
        <f t="shared" si="4"/>
        <v>1</v>
      </c>
      <c r="V128" s="63">
        <f t="shared" si="5"/>
        <v>1</v>
      </c>
      <c r="W128" s="17"/>
      <c r="X128" s="17"/>
      <c r="Y128" s="23">
        <v>0</v>
      </c>
      <c r="Z128" s="24">
        <v>598150.04</v>
      </c>
      <c r="AA128" s="24">
        <v>598150.04</v>
      </c>
      <c r="AB128" s="25">
        <v>1</v>
      </c>
      <c r="AC128" s="26">
        <f t="shared" si="7"/>
        <v>1</v>
      </c>
    </row>
    <row r="129" spans="1:29" ht="51">
      <c r="A129" s="16" t="s">
        <v>314</v>
      </c>
      <c r="B129" s="6" t="s">
        <v>150</v>
      </c>
      <c r="C129" s="17" t="s">
        <v>315</v>
      </c>
      <c r="D129" s="18" t="s">
        <v>441</v>
      </c>
      <c r="E129" s="18" t="s">
        <v>313</v>
      </c>
      <c r="F129" s="18" t="s">
        <v>442</v>
      </c>
      <c r="G129" s="19">
        <v>2</v>
      </c>
      <c r="H129" s="19">
        <v>2.4</v>
      </c>
      <c r="I129" s="19" t="s">
        <v>443</v>
      </c>
      <c r="J129" s="27" t="s">
        <v>448</v>
      </c>
      <c r="K129" s="19" t="s">
        <v>445</v>
      </c>
      <c r="L129" s="17" t="s">
        <v>189</v>
      </c>
      <c r="M129" s="17" t="s">
        <v>189</v>
      </c>
      <c r="N129" s="17" t="s">
        <v>189</v>
      </c>
      <c r="O129" s="17" t="s">
        <v>189</v>
      </c>
      <c r="P129" s="17" t="s">
        <v>189</v>
      </c>
      <c r="Q129" s="20"/>
      <c r="R129" s="18">
        <v>0</v>
      </c>
      <c r="S129" s="18">
        <v>0</v>
      </c>
      <c r="T129" s="18">
        <v>0</v>
      </c>
      <c r="U129" s="63">
        <v>0</v>
      </c>
      <c r="V129" s="63">
        <v>0</v>
      </c>
      <c r="W129" s="17"/>
      <c r="X129" s="17"/>
      <c r="Y129" s="23">
        <v>0</v>
      </c>
      <c r="Z129" s="24">
        <v>70000</v>
      </c>
      <c r="AA129" s="24">
        <v>70000</v>
      </c>
      <c r="AB129" s="25">
        <v>1</v>
      </c>
      <c r="AC129" s="26">
        <v>1</v>
      </c>
    </row>
    <row r="130" spans="1:29" ht="40.8">
      <c r="A130" s="174" t="s">
        <v>314</v>
      </c>
      <c r="B130" s="176" t="s">
        <v>150</v>
      </c>
      <c r="C130" s="167" t="s">
        <v>315</v>
      </c>
      <c r="D130" s="139" t="s">
        <v>449</v>
      </c>
      <c r="E130" s="139" t="s">
        <v>313</v>
      </c>
      <c r="F130" s="139" t="s">
        <v>450</v>
      </c>
      <c r="G130" s="150">
        <v>2</v>
      </c>
      <c r="H130" s="150">
        <v>2.5</v>
      </c>
      <c r="I130" s="150" t="s">
        <v>340</v>
      </c>
      <c r="J130" s="172" t="s">
        <v>451</v>
      </c>
      <c r="K130" s="150" t="s">
        <v>452</v>
      </c>
      <c r="L130" s="17" t="s">
        <v>453</v>
      </c>
      <c r="M130" s="17" t="s">
        <v>454</v>
      </c>
      <c r="N130" s="17" t="s">
        <v>45</v>
      </c>
      <c r="O130" s="19" t="s">
        <v>53</v>
      </c>
      <c r="P130" s="19" t="s">
        <v>256</v>
      </c>
      <c r="Q130" s="20"/>
      <c r="R130" s="18">
        <v>10140</v>
      </c>
      <c r="S130" s="18">
        <v>10140</v>
      </c>
      <c r="T130" s="18">
        <v>8583</v>
      </c>
      <c r="U130" s="63">
        <f t="shared" si="4"/>
        <v>0.8464497041420118</v>
      </c>
      <c r="V130" s="63">
        <f t="shared" si="5"/>
        <v>0.8464497041420118</v>
      </c>
      <c r="W130" s="17"/>
      <c r="X130" s="17"/>
      <c r="Y130" s="23">
        <v>5799803.040000002</v>
      </c>
      <c r="Z130" s="24">
        <v>5823095.180000002</v>
      </c>
      <c r="AA130" s="24">
        <v>5268594.050000003</v>
      </c>
      <c r="AB130" s="25">
        <f t="shared" si="6"/>
        <v>0.9084091328039307</v>
      </c>
      <c r="AC130" s="26">
        <f t="shared" si="7"/>
        <v>0.9047755338252949</v>
      </c>
    </row>
    <row r="131" spans="1:29" ht="40.8">
      <c r="A131" s="182"/>
      <c r="B131" s="183"/>
      <c r="C131" s="168"/>
      <c r="D131" s="156"/>
      <c r="E131" s="156"/>
      <c r="F131" s="156"/>
      <c r="G131" s="151"/>
      <c r="H131" s="151"/>
      <c r="I131" s="151"/>
      <c r="J131" s="181"/>
      <c r="K131" s="151"/>
      <c r="L131" s="17" t="s">
        <v>455</v>
      </c>
      <c r="M131" s="17" t="s">
        <v>456</v>
      </c>
      <c r="N131" s="17" t="s">
        <v>45</v>
      </c>
      <c r="O131" s="19" t="s">
        <v>53</v>
      </c>
      <c r="P131" s="19" t="s">
        <v>330</v>
      </c>
      <c r="Q131" s="20"/>
      <c r="R131" s="18">
        <v>3</v>
      </c>
      <c r="S131" s="18">
        <v>3</v>
      </c>
      <c r="T131" s="18">
        <v>1</v>
      </c>
      <c r="U131" s="63">
        <f t="shared" si="4"/>
        <v>0.3333333333333333</v>
      </c>
      <c r="V131" s="63">
        <f t="shared" si="5"/>
        <v>0.3333333333333333</v>
      </c>
      <c r="W131" s="17"/>
      <c r="X131" s="17"/>
      <c r="Y131" s="23"/>
      <c r="Z131" s="24"/>
      <c r="AA131" s="24"/>
      <c r="AB131" s="25"/>
      <c r="AC131" s="26"/>
    </row>
    <row r="132" spans="1:29" ht="51">
      <c r="A132" s="182"/>
      <c r="B132" s="183"/>
      <c r="C132" s="168"/>
      <c r="D132" s="156"/>
      <c r="E132" s="156"/>
      <c r="F132" s="156"/>
      <c r="G132" s="151"/>
      <c r="H132" s="151"/>
      <c r="I132" s="151"/>
      <c r="J132" s="181"/>
      <c r="K132" s="151"/>
      <c r="L132" s="17" t="s">
        <v>457</v>
      </c>
      <c r="M132" s="17" t="s">
        <v>458</v>
      </c>
      <c r="N132" s="17" t="s">
        <v>45</v>
      </c>
      <c r="O132" s="19" t="s">
        <v>53</v>
      </c>
      <c r="P132" s="19" t="s">
        <v>256</v>
      </c>
      <c r="Q132" s="20"/>
      <c r="R132" s="18">
        <v>1200</v>
      </c>
      <c r="S132" s="18">
        <v>1200</v>
      </c>
      <c r="T132" s="18">
        <v>7292</v>
      </c>
      <c r="U132" s="63">
        <f t="shared" si="4"/>
        <v>6.076666666666667</v>
      </c>
      <c r="V132" s="63">
        <f t="shared" si="5"/>
        <v>6.076666666666667</v>
      </c>
      <c r="W132" s="17"/>
      <c r="X132" s="17"/>
      <c r="Y132" s="23"/>
      <c r="Z132" s="24"/>
      <c r="AA132" s="24"/>
      <c r="AB132" s="25"/>
      <c r="AC132" s="26"/>
    </row>
    <row r="133" spans="1:29" ht="51">
      <c r="A133" s="182"/>
      <c r="B133" s="183"/>
      <c r="C133" s="168"/>
      <c r="D133" s="156"/>
      <c r="E133" s="156"/>
      <c r="F133" s="156"/>
      <c r="G133" s="151"/>
      <c r="H133" s="151"/>
      <c r="I133" s="151"/>
      <c r="J133" s="181"/>
      <c r="K133" s="151"/>
      <c r="L133" s="17" t="s">
        <v>459</v>
      </c>
      <c r="M133" s="17" t="s">
        <v>460</v>
      </c>
      <c r="N133" s="17" t="s">
        <v>45</v>
      </c>
      <c r="O133" s="19" t="s">
        <v>53</v>
      </c>
      <c r="P133" s="19" t="s">
        <v>280</v>
      </c>
      <c r="Q133" s="20"/>
      <c r="R133" s="18">
        <v>1080</v>
      </c>
      <c r="S133" s="18">
        <v>1080</v>
      </c>
      <c r="T133" s="18">
        <v>127</v>
      </c>
      <c r="U133" s="63">
        <f t="shared" si="4"/>
        <v>0.1175925925925926</v>
      </c>
      <c r="V133" s="63">
        <f t="shared" si="5"/>
        <v>0.1175925925925926</v>
      </c>
      <c r="W133" s="17"/>
      <c r="X133" s="17"/>
      <c r="Y133" s="23"/>
      <c r="Z133" s="24"/>
      <c r="AA133" s="24"/>
      <c r="AB133" s="25"/>
      <c r="AC133" s="26"/>
    </row>
    <row r="134" spans="1:29" ht="30.6">
      <c r="A134" s="182"/>
      <c r="B134" s="183"/>
      <c r="C134" s="168"/>
      <c r="D134" s="156"/>
      <c r="E134" s="156"/>
      <c r="F134" s="156"/>
      <c r="G134" s="151"/>
      <c r="H134" s="151"/>
      <c r="I134" s="151"/>
      <c r="J134" s="181"/>
      <c r="K134" s="151"/>
      <c r="L134" s="17" t="s">
        <v>461</v>
      </c>
      <c r="M134" s="17" t="s">
        <v>462</v>
      </c>
      <c r="N134" s="17" t="s">
        <v>45</v>
      </c>
      <c r="O134" s="19" t="s">
        <v>53</v>
      </c>
      <c r="P134" s="19" t="s">
        <v>72</v>
      </c>
      <c r="Q134" s="20"/>
      <c r="R134" s="18">
        <v>45</v>
      </c>
      <c r="S134" s="18">
        <v>45</v>
      </c>
      <c r="T134" s="18">
        <v>73</v>
      </c>
      <c r="U134" s="63">
        <f t="shared" si="4"/>
        <v>1.6222222222222222</v>
      </c>
      <c r="V134" s="63">
        <f t="shared" si="5"/>
        <v>1.6222222222222222</v>
      </c>
      <c r="W134" s="17"/>
      <c r="X134" s="17"/>
      <c r="Y134" s="23"/>
      <c r="Z134" s="24"/>
      <c r="AA134" s="24"/>
      <c r="AB134" s="25"/>
      <c r="AC134" s="26"/>
    </row>
    <row r="135" spans="1:29" ht="91.8">
      <c r="A135" s="182"/>
      <c r="B135" s="183"/>
      <c r="C135" s="168"/>
      <c r="D135" s="156"/>
      <c r="E135" s="156"/>
      <c r="F135" s="156"/>
      <c r="G135" s="151"/>
      <c r="H135" s="151"/>
      <c r="I135" s="151"/>
      <c r="J135" s="181"/>
      <c r="K135" s="151"/>
      <c r="L135" s="17" t="s">
        <v>463</v>
      </c>
      <c r="M135" s="17" t="s">
        <v>464</v>
      </c>
      <c r="N135" s="17" t="s">
        <v>45</v>
      </c>
      <c r="O135" s="19" t="s">
        <v>53</v>
      </c>
      <c r="P135" s="19" t="s">
        <v>72</v>
      </c>
      <c r="Q135" s="20"/>
      <c r="R135" s="18">
        <v>1200</v>
      </c>
      <c r="S135" s="18">
        <v>1200</v>
      </c>
      <c r="T135" s="18">
        <v>1066</v>
      </c>
      <c r="U135" s="63">
        <f t="shared" si="4"/>
        <v>0.8883333333333333</v>
      </c>
      <c r="V135" s="63">
        <f t="shared" si="5"/>
        <v>0.8883333333333333</v>
      </c>
      <c r="W135" s="17"/>
      <c r="X135" s="17"/>
      <c r="Y135" s="23"/>
      <c r="Z135" s="24"/>
      <c r="AA135" s="24"/>
      <c r="AB135" s="25"/>
      <c r="AC135" s="26"/>
    </row>
    <row r="136" spans="1:29" ht="20.4">
      <c r="A136" s="175"/>
      <c r="B136" s="177"/>
      <c r="C136" s="180"/>
      <c r="D136" s="140"/>
      <c r="E136" s="140"/>
      <c r="F136" s="140"/>
      <c r="G136" s="152"/>
      <c r="H136" s="152"/>
      <c r="I136" s="152"/>
      <c r="J136" s="173"/>
      <c r="K136" s="152"/>
      <c r="L136" s="17" t="s">
        <v>465</v>
      </c>
      <c r="M136" s="17" t="s">
        <v>466</v>
      </c>
      <c r="N136" s="17" t="s">
        <v>45</v>
      </c>
      <c r="O136" s="19" t="s">
        <v>53</v>
      </c>
      <c r="P136" s="19" t="s">
        <v>394</v>
      </c>
      <c r="Q136" s="20"/>
      <c r="R136" s="18">
        <v>9</v>
      </c>
      <c r="S136" s="18">
        <v>9</v>
      </c>
      <c r="T136" s="18">
        <v>6</v>
      </c>
      <c r="U136" s="63">
        <f t="shared" si="4"/>
        <v>0.6666666666666666</v>
      </c>
      <c r="V136" s="63">
        <f t="shared" si="5"/>
        <v>0.6666666666666666</v>
      </c>
      <c r="W136" s="17"/>
      <c r="X136" s="17"/>
      <c r="Y136" s="23"/>
      <c r="Z136" s="24"/>
      <c r="AA136" s="24"/>
      <c r="AB136" s="25"/>
      <c r="AC136" s="26"/>
    </row>
    <row r="137" spans="1:29" ht="40.8">
      <c r="A137" s="174" t="s">
        <v>314</v>
      </c>
      <c r="B137" s="176" t="s">
        <v>150</v>
      </c>
      <c r="C137" s="167" t="s">
        <v>315</v>
      </c>
      <c r="D137" s="139" t="s">
        <v>467</v>
      </c>
      <c r="E137" s="139" t="s">
        <v>313</v>
      </c>
      <c r="F137" s="139" t="s">
        <v>468</v>
      </c>
      <c r="G137" s="150">
        <v>2</v>
      </c>
      <c r="H137" s="150">
        <v>2.5</v>
      </c>
      <c r="I137" s="150" t="s">
        <v>319</v>
      </c>
      <c r="J137" s="172" t="s">
        <v>469</v>
      </c>
      <c r="K137" s="150" t="s">
        <v>321</v>
      </c>
      <c r="L137" s="17" t="s">
        <v>470</v>
      </c>
      <c r="M137" s="17" t="s">
        <v>471</v>
      </c>
      <c r="N137" s="17" t="s">
        <v>45</v>
      </c>
      <c r="O137" s="19" t="s">
        <v>53</v>
      </c>
      <c r="P137" s="19" t="s">
        <v>47</v>
      </c>
      <c r="Q137" s="20"/>
      <c r="R137" s="18">
        <v>1</v>
      </c>
      <c r="S137" s="18">
        <v>1</v>
      </c>
      <c r="T137" s="18">
        <v>1</v>
      </c>
      <c r="U137" s="63">
        <f t="shared" si="4"/>
        <v>1</v>
      </c>
      <c r="V137" s="63">
        <f t="shared" si="5"/>
        <v>1</v>
      </c>
      <c r="W137" s="17"/>
      <c r="X137" s="17"/>
      <c r="Y137" s="23">
        <v>37458744.02</v>
      </c>
      <c r="Z137" s="24">
        <v>36019871.1</v>
      </c>
      <c r="AA137" s="24">
        <v>28543169.540000007</v>
      </c>
      <c r="AB137" s="25">
        <f aca="true" t="shared" si="8" ref="AB137:AB201">AA137/Y137</f>
        <v>0.7619894976927206</v>
      </c>
      <c r="AC137" s="26">
        <f aca="true" t="shared" si="9" ref="AC137:AC201">AA137/Z137</f>
        <v>0.7924284198784933</v>
      </c>
    </row>
    <row r="138" spans="1:29" ht="30.6">
      <c r="A138" s="182"/>
      <c r="B138" s="183"/>
      <c r="C138" s="168"/>
      <c r="D138" s="156"/>
      <c r="E138" s="156"/>
      <c r="F138" s="156"/>
      <c r="G138" s="151"/>
      <c r="H138" s="151"/>
      <c r="I138" s="151"/>
      <c r="J138" s="181"/>
      <c r="K138" s="151"/>
      <c r="L138" s="17" t="s">
        <v>472</v>
      </c>
      <c r="M138" s="17" t="s">
        <v>473</v>
      </c>
      <c r="N138" s="17" t="s">
        <v>45</v>
      </c>
      <c r="O138" s="19" t="s">
        <v>53</v>
      </c>
      <c r="P138" s="19" t="s">
        <v>72</v>
      </c>
      <c r="Q138" s="20"/>
      <c r="R138" s="18">
        <v>49251</v>
      </c>
      <c r="S138" s="18">
        <v>49251</v>
      </c>
      <c r="T138" s="18">
        <v>36300</v>
      </c>
      <c r="U138" s="63">
        <f t="shared" si="4"/>
        <v>0.737040872266553</v>
      </c>
      <c r="V138" s="63">
        <f t="shared" si="5"/>
        <v>0.737040872266553</v>
      </c>
      <c r="W138" s="17"/>
      <c r="X138" s="17"/>
      <c r="Y138" s="23"/>
      <c r="Z138" s="24"/>
      <c r="AA138" s="24"/>
      <c r="AB138" s="25"/>
      <c r="AC138" s="26"/>
    </row>
    <row r="139" spans="1:29" ht="30.6">
      <c r="A139" s="182"/>
      <c r="B139" s="183"/>
      <c r="C139" s="168"/>
      <c r="D139" s="156"/>
      <c r="E139" s="156"/>
      <c r="F139" s="156"/>
      <c r="G139" s="151"/>
      <c r="H139" s="151"/>
      <c r="I139" s="151"/>
      <c r="J139" s="181"/>
      <c r="K139" s="151"/>
      <c r="L139" s="17" t="s">
        <v>474</v>
      </c>
      <c r="M139" s="17" t="s">
        <v>475</v>
      </c>
      <c r="N139" s="17" t="s">
        <v>45</v>
      </c>
      <c r="O139" s="19" t="s">
        <v>84</v>
      </c>
      <c r="P139" s="19" t="s">
        <v>47</v>
      </c>
      <c r="Q139" s="20"/>
      <c r="R139" s="18">
        <v>12700</v>
      </c>
      <c r="S139" s="18">
        <v>12700</v>
      </c>
      <c r="T139" s="18">
        <v>22381</v>
      </c>
      <c r="U139" s="63">
        <f aca="true" t="shared" si="10" ref="U139:U204">T139/R139</f>
        <v>1.7622834645669292</v>
      </c>
      <c r="V139" s="63">
        <f aca="true" t="shared" si="11" ref="V139:V204">T139/S139</f>
        <v>1.7622834645669292</v>
      </c>
      <c r="W139" s="17"/>
      <c r="X139" s="17"/>
      <c r="Y139" s="23"/>
      <c r="Z139" s="24"/>
      <c r="AA139" s="24"/>
      <c r="AB139" s="25"/>
      <c r="AC139" s="26"/>
    </row>
    <row r="140" spans="1:29" ht="30.6">
      <c r="A140" s="182"/>
      <c r="B140" s="183"/>
      <c r="C140" s="168"/>
      <c r="D140" s="156"/>
      <c r="E140" s="156"/>
      <c r="F140" s="156"/>
      <c r="G140" s="151"/>
      <c r="H140" s="151"/>
      <c r="I140" s="151"/>
      <c r="J140" s="181"/>
      <c r="K140" s="151"/>
      <c r="L140" s="17" t="s">
        <v>476</v>
      </c>
      <c r="M140" s="17" t="s">
        <v>477</v>
      </c>
      <c r="N140" s="17" t="s">
        <v>45</v>
      </c>
      <c r="O140" s="19" t="s">
        <v>53</v>
      </c>
      <c r="P140" s="19" t="s">
        <v>72</v>
      </c>
      <c r="Q140" s="20"/>
      <c r="R140" s="18">
        <v>204800</v>
      </c>
      <c r="S140" s="18">
        <v>204800</v>
      </c>
      <c r="T140" s="18">
        <v>211061</v>
      </c>
      <c r="U140" s="63">
        <f t="shared" si="10"/>
        <v>1.0305712890625</v>
      </c>
      <c r="V140" s="63">
        <f t="shared" si="11"/>
        <v>1.0305712890625</v>
      </c>
      <c r="W140" s="17"/>
      <c r="X140" s="17"/>
      <c r="Y140" s="23"/>
      <c r="Z140" s="24"/>
      <c r="AA140" s="24"/>
      <c r="AB140" s="25"/>
      <c r="AC140" s="26"/>
    </row>
    <row r="141" spans="1:29" ht="30.6">
      <c r="A141" s="182"/>
      <c r="B141" s="183"/>
      <c r="C141" s="168"/>
      <c r="D141" s="156"/>
      <c r="E141" s="156"/>
      <c r="F141" s="156"/>
      <c r="G141" s="151"/>
      <c r="H141" s="151"/>
      <c r="I141" s="151"/>
      <c r="J141" s="181"/>
      <c r="K141" s="151"/>
      <c r="L141" s="17" t="s">
        <v>478</v>
      </c>
      <c r="M141" s="17" t="s">
        <v>479</v>
      </c>
      <c r="N141" s="17" t="s">
        <v>45</v>
      </c>
      <c r="O141" s="19" t="s">
        <v>46</v>
      </c>
      <c r="P141" s="19" t="s">
        <v>47</v>
      </c>
      <c r="Q141" s="20"/>
      <c r="R141" s="18">
        <v>1</v>
      </c>
      <c r="S141" s="18">
        <v>1</v>
      </c>
      <c r="T141" s="18">
        <v>811</v>
      </c>
      <c r="U141" s="63">
        <f t="shared" si="10"/>
        <v>811</v>
      </c>
      <c r="V141" s="63">
        <f t="shared" si="11"/>
        <v>811</v>
      </c>
      <c r="W141" s="17"/>
      <c r="X141" s="17"/>
      <c r="Y141" s="23"/>
      <c r="Z141" s="24"/>
      <c r="AA141" s="24"/>
      <c r="AB141" s="25"/>
      <c r="AC141" s="26"/>
    </row>
    <row r="142" spans="1:29" ht="20.4">
      <c r="A142" s="182"/>
      <c r="B142" s="183"/>
      <c r="C142" s="168"/>
      <c r="D142" s="156"/>
      <c r="E142" s="156"/>
      <c r="F142" s="156"/>
      <c r="G142" s="151"/>
      <c r="H142" s="151"/>
      <c r="I142" s="151"/>
      <c r="J142" s="181"/>
      <c r="K142" s="151"/>
      <c r="L142" s="17" t="s">
        <v>480</v>
      </c>
      <c r="M142" s="17" t="s">
        <v>481</v>
      </c>
      <c r="N142" s="17" t="s">
        <v>45</v>
      </c>
      <c r="O142" s="19" t="s">
        <v>53</v>
      </c>
      <c r="P142" s="19" t="s">
        <v>330</v>
      </c>
      <c r="Q142" s="20"/>
      <c r="R142" s="18">
        <v>150</v>
      </c>
      <c r="S142" s="18">
        <v>150</v>
      </c>
      <c r="T142" s="18">
        <v>152</v>
      </c>
      <c r="U142" s="63">
        <f t="shared" si="10"/>
        <v>1.0133333333333334</v>
      </c>
      <c r="V142" s="63">
        <f t="shared" si="11"/>
        <v>1.0133333333333334</v>
      </c>
      <c r="W142" s="17"/>
      <c r="X142" s="17"/>
      <c r="Y142" s="23"/>
      <c r="Z142" s="24"/>
      <c r="AA142" s="24"/>
      <c r="AB142" s="25"/>
      <c r="AC142" s="26"/>
    </row>
    <row r="143" spans="1:29" ht="30.6">
      <c r="A143" s="182"/>
      <c r="B143" s="183"/>
      <c r="C143" s="168"/>
      <c r="D143" s="156"/>
      <c r="E143" s="156"/>
      <c r="F143" s="156"/>
      <c r="G143" s="151"/>
      <c r="H143" s="151"/>
      <c r="I143" s="151"/>
      <c r="J143" s="181"/>
      <c r="K143" s="151"/>
      <c r="L143" s="17" t="s">
        <v>482</v>
      </c>
      <c r="M143" s="17" t="s">
        <v>483</v>
      </c>
      <c r="N143" s="17" t="s">
        <v>45</v>
      </c>
      <c r="O143" s="19" t="s">
        <v>53</v>
      </c>
      <c r="P143" s="19" t="s">
        <v>394</v>
      </c>
      <c r="Q143" s="20"/>
      <c r="R143" s="18">
        <v>4</v>
      </c>
      <c r="S143" s="18">
        <v>4</v>
      </c>
      <c r="T143" s="18">
        <v>2</v>
      </c>
      <c r="U143" s="63">
        <f t="shared" si="10"/>
        <v>0.5</v>
      </c>
      <c r="V143" s="63">
        <f t="shared" si="11"/>
        <v>0.5</v>
      </c>
      <c r="W143" s="17"/>
      <c r="X143" s="17"/>
      <c r="Y143" s="23"/>
      <c r="Z143" s="24"/>
      <c r="AA143" s="24"/>
      <c r="AB143" s="25"/>
      <c r="AC143" s="26"/>
    </row>
    <row r="144" spans="1:29" ht="51">
      <c r="A144" s="182"/>
      <c r="B144" s="183"/>
      <c r="C144" s="168"/>
      <c r="D144" s="156"/>
      <c r="E144" s="156"/>
      <c r="F144" s="156"/>
      <c r="G144" s="151"/>
      <c r="H144" s="151"/>
      <c r="I144" s="151"/>
      <c r="J144" s="181"/>
      <c r="K144" s="151"/>
      <c r="L144" s="17" t="s">
        <v>484</v>
      </c>
      <c r="M144" s="17" t="s">
        <v>485</v>
      </c>
      <c r="N144" s="17" t="s">
        <v>45</v>
      </c>
      <c r="O144" s="19" t="s">
        <v>53</v>
      </c>
      <c r="P144" s="19" t="s">
        <v>47</v>
      </c>
      <c r="Q144" s="20"/>
      <c r="R144" s="18">
        <v>15</v>
      </c>
      <c r="S144" s="18">
        <v>15</v>
      </c>
      <c r="T144" s="18">
        <v>18</v>
      </c>
      <c r="U144" s="63">
        <f t="shared" si="10"/>
        <v>1.2</v>
      </c>
      <c r="V144" s="63">
        <f t="shared" si="11"/>
        <v>1.2</v>
      </c>
      <c r="W144" s="17"/>
      <c r="X144" s="17"/>
      <c r="Y144" s="23"/>
      <c r="Z144" s="24"/>
      <c r="AA144" s="24"/>
      <c r="AB144" s="25"/>
      <c r="AC144" s="26"/>
    </row>
    <row r="145" spans="1:29" ht="30.6">
      <c r="A145" s="182"/>
      <c r="B145" s="183"/>
      <c r="C145" s="168"/>
      <c r="D145" s="156"/>
      <c r="E145" s="156"/>
      <c r="F145" s="156"/>
      <c r="G145" s="151"/>
      <c r="H145" s="151"/>
      <c r="I145" s="151"/>
      <c r="J145" s="181"/>
      <c r="K145" s="151"/>
      <c r="L145" s="17" t="s">
        <v>486</v>
      </c>
      <c r="M145" s="17" t="s">
        <v>487</v>
      </c>
      <c r="N145" s="17" t="s">
        <v>45</v>
      </c>
      <c r="O145" s="19" t="s">
        <v>53</v>
      </c>
      <c r="P145" s="19" t="s">
        <v>394</v>
      </c>
      <c r="Q145" s="20"/>
      <c r="R145" s="18">
        <v>15</v>
      </c>
      <c r="S145" s="18">
        <v>15</v>
      </c>
      <c r="T145" s="18">
        <v>24</v>
      </c>
      <c r="U145" s="63">
        <f t="shared" si="10"/>
        <v>1.6</v>
      </c>
      <c r="V145" s="63">
        <f t="shared" si="11"/>
        <v>1.6</v>
      </c>
      <c r="W145" s="17"/>
      <c r="X145" s="17"/>
      <c r="Y145" s="23"/>
      <c r="Z145" s="24"/>
      <c r="AA145" s="24"/>
      <c r="AB145" s="25"/>
      <c r="AC145" s="26"/>
    </row>
    <row r="146" spans="1:29" ht="30.6">
      <c r="A146" s="182"/>
      <c r="B146" s="183"/>
      <c r="C146" s="168"/>
      <c r="D146" s="156"/>
      <c r="E146" s="156"/>
      <c r="F146" s="156"/>
      <c r="G146" s="151"/>
      <c r="H146" s="151"/>
      <c r="I146" s="151"/>
      <c r="J146" s="181"/>
      <c r="K146" s="151"/>
      <c r="L146" s="17" t="s">
        <v>488</v>
      </c>
      <c r="M146" s="17" t="s">
        <v>489</v>
      </c>
      <c r="N146" s="17" t="s">
        <v>45</v>
      </c>
      <c r="O146" s="19" t="s">
        <v>53</v>
      </c>
      <c r="P146" s="19" t="s">
        <v>72</v>
      </c>
      <c r="Q146" s="20"/>
      <c r="R146" s="18">
        <v>6000</v>
      </c>
      <c r="S146" s="18">
        <v>6000</v>
      </c>
      <c r="T146" s="18">
        <v>5234</v>
      </c>
      <c r="U146" s="63">
        <f t="shared" si="10"/>
        <v>0.8723333333333333</v>
      </c>
      <c r="V146" s="63">
        <f t="shared" si="11"/>
        <v>0.8723333333333333</v>
      </c>
      <c r="W146" s="17"/>
      <c r="X146" s="17"/>
      <c r="Y146" s="23"/>
      <c r="Z146" s="24"/>
      <c r="AA146" s="24"/>
      <c r="AB146" s="25"/>
      <c r="AC146" s="26"/>
    </row>
    <row r="147" spans="1:29" ht="30.6">
      <c r="A147" s="182"/>
      <c r="B147" s="183"/>
      <c r="C147" s="168"/>
      <c r="D147" s="156"/>
      <c r="E147" s="156"/>
      <c r="F147" s="156"/>
      <c r="G147" s="151"/>
      <c r="H147" s="151"/>
      <c r="I147" s="151"/>
      <c r="J147" s="181"/>
      <c r="K147" s="151"/>
      <c r="L147" s="17" t="s">
        <v>490</v>
      </c>
      <c r="M147" s="17" t="s">
        <v>491</v>
      </c>
      <c r="N147" s="17" t="s">
        <v>45</v>
      </c>
      <c r="O147" s="19" t="s">
        <v>46</v>
      </c>
      <c r="P147" s="19" t="s">
        <v>72</v>
      </c>
      <c r="Q147" s="20"/>
      <c r="R147" s="18">
        <v>500</v>
      </c>
      <c r="S147" s="18">
        <v>500</v>
      </c>
      <c r="T147" s="18">
        <v>646</v>
      </c>
      <c r="U147" s="63">
        <f t="shared" si="10"/>
        <v>1.292</v>
      </c>
      <c r="V147" s="63">
        <f t="shared" si="11"/>
        <v>1.292</v>
      </c>
      <c r="W147" s="17"/>
      <c r="X147" s="17"/>
      <c r="Y147" s="23"/>
      <c r="Z147" s="24"/>
      <c r="AA147" s="24"/>
      <c r="AB147" s="25"/>
      <c r="AC147" s="26"/>
    </row>
    <row r="148" spans="1:29" ht="30.6">
      <c r="A148" s="175"/>
      <c r="B148" s="177"/>
      <c r="C148" s="180"/>
      <c r="D148" s="140"/>
      <c r="E148" s="140"/>
      <c r="F148" s="140"/>
      <c r="G148" s="152"/>
      <c r="H148" s="152"/>
      <c r="I148" s="152"/>
      <c r="J148" s="173"/>
      <c r="K148" s="152"/>
      <c r="L148" s="17" t="s">
        <v>492</v>
      </c>
      <c r="M148" s="17" t="s">
        <v>493</v>
      </c>
      <c r="N148" s="17" t="s">
        <v>45</v>
      </c>
      <c r="O148" s="19" t="s">
        <v>84</v>
      </c>
      <c r="P148" s="19" t="s">
        <v>47</v>
      </c>
      <c r="Q148" s="20"/>
      <c r="R148" s="18">
        <v>2</v>
      </c>
      <c r="S148" s="18">
        <v>2</v>
      </c>
      <c r="T148" s="18">
        <v>0</v>
      </c>
      <c r="U148" s="63">
        <f t="shared" si="10"/>
        <v>0</v>
      </c>
      <c r="V148" s="63">
        <f t="shared" si="11"/>
        <v>0</v>
      </c>
      <c r="W148" s="17"/>
      <c r="X148" s="17"/>
      <c r="Y148" s="23"/>
      <c r="Z148" s="24"/>
      <c r="AA148" s="24"/>
      <c r="AB148" s="25"/>
      <c r="AC148" s="26"/>
    </row>
    <row r="149" spans="1:29" ht="61.2">
      <c r="A149" s="53" t="s">
        <v>314</v>
      </c>
      <c r="B149" s="10" t="s">
        <v>150</v>
      </c>
      <c r="C149" s="48" t="s">
        <v>315</v>
      </c>
      <c r="D149" s="49" t="s">
        <v>423</v>
      </c>
      <c r="E149" s="50" t="s">
        <v>313</v>
      </c>
      <c r="F149" s="50" t="s">
        <v>424</v>
      </c>
      <c r="G149" s="48">
        <v>2</v>
      </c>
      <c r="H149" s="48">
        <v>2.5</v>
      </c>
      <c r="I149" s="48" t="s">
        <v>319</v>
      </c>
      <c r="J149" s="51" t="s">
        <v>494</v>
      </c>
      <c r="K149" s="52" t="s">
        <v>426</v>
      </c>
      <c r="L149" s="36" t="s">
        <v>495</v>
      </c>
      <c r="M149" s="36" t="s">
        <v>496</v>
      </c>
      <c r="N149" s="36" t="s">
        <v>45</v>
      </c>
      <c r="O149" s="37" t="s">
        <v>46</v>
      </c>
      <c r="P149" s="37" t="s">
        <v>256</v>
      </c>
      <c r="Q149" s="38"/>
      <c r="R149" s="39">
        <v>100</v>
      </c>
      <c r="S149" s="39">
        <v>1200</v>
      </c>
      <c r="T149" s="39">
        <v>74.98</v>
      </c>
      <c r="U149" s="66">
        <f t="shared" si="10"/>
        <v>0.7498</v>
      </c>
      <c r="V149" s="66">
        <f t="shared" si="11"/>
        <v>0.062483333333333335</v>
      </c>
      <c r="W149" s="36"/>
      <c r="X149" s="36"/>
      <c r="Y149" s="40">
        <v>12199236</v>
      </c>
      <c r="Z149" s="41">
        <v>12565213.08</v>
      </c>
      <c r="AA149" s="41">
        <v>12565213.08</v>
      </c>
      <c r="AB149" s="42">
        <f t="shared" si="8"/>
        <v>1.03</v>
      </c>
      <c r="AC149" s="43">
        <f t="shared" si="9"/>
        <v>1</v>
      </c>
    </row>
    <row r="150" spans="1:29" ht="20.4">
      <c r="A150" s="174" t="s">
        <v>314</v>
      </c>
      <c r="B150" s="176" t="s">
        <v>150</v>
      </c>
      <c r="C150" s="167" t="s">
        <v>315</v>
      </c>
      <c r="D150" s="139" t="s">
        <v>497</v>
      </c>
      <c r="E150" s="139" t="s">
        <v>313</v>
      </c>
      <c r="F150" s="139" t="s">
        <v>498</v>
      </c>
      <c r="G150" s="150">
        <v>2</v>
      </c>
      <c r="H150" s="150">
        <v>2.4</v>
      </c>
      <c r="I150" s="150" t="s">
        <v>443</v>
      </c>
      <c r="J150" s="172" t="s">
        <v>499</v>
      </c>
      <c r="K150" s="150" t="s">
        <v>436</v>
      </c>
      <c r="L150" s="17" t="s">
        <v>500</v>
      </c>
      <c r="M150" s="17" t="s">
        <v>501</v>
      </c>
      <c r="N150" s="17" t="s">
        <v>45</v>
      </c>
      <c r="O150" s="19" t="s">
        <v>46</v>
      </c>
      <c r="P150" s="19" t="s">
        <v>280</v>
      </c>
      <c r="Q150" s="20"/>
      <c r="R150" s="18">
        <v>4</v>
      </c>
      <c r="S150" s="18">
        <v>4</v>
      </c>
      <c r="T150" s="18">
        <v>3</v>
      </c>
      <c r="U150" s="63">
        <f t="shared" si="10"/>
        <v>0.75</v>
      </c>
      <c r="V150" s="63">
        <f t="shared" si="11"/>
        <v>0.75</v>
      </c>
      <c r="W150" s="17"/>
      <c r="X150" s="17"/>
      <c r="Y150" s="23">
        <v>39333178.08</v>
      </c>
      <c r="Z150" s="24">
        <v>41827338.42</v>
      </c>
      <c r="AA150" s="24">
        <v>41827338.21</v>
      </c>
      <c r="AB150" s="25">
        <f t="shared" si="8"/>
        <v>1.0634111010538512</v>
      </c>
      <c r="AC150" s="26">
        <f t="shared" si="9"/>
        <v>0.9999999949793602</v>
      </c>
    </row>
    <row r="151" spans="1:29" ht="20.4">
      <c r="A151" s="182"/>
      <c r="B151" s="183"/>
      <c r="C151" s="168"/>
      <c r="D151" s="156"/>
      <c r="E151" s="156"/>
      <c r="F151" s="156"/>
      <c r="G151" s="151"/>
      <c r="H151" s="151"/>
      <c r="I151" s="151"/>
      <c r="J151" s="181"/>
      <c r="K151" s="151"/>
      <c r="L151" s="17" t="s">
        <v>502</v>
      </c>
      <c r="M151" s="17" t="s">
        <v>503</v>
      </c>
      <c r="N151" s="17" t="s">
        <v>45</v>
      </c>
      <c r="O151" s="19" t="s">
        <v>46</v>
      </c>
      <c r="P151" s="19" t="s">
        <v>72</v>
      </c>
      <c r="Q151" s="20"/>
      <c r="R151" s="18">
        <v>1695</v>
      </c>
      <c r="S151" s="18">
        <v>1695</v>
      </c>
      <c r="T151" s="18">
        <v>1595</v>
      </c>
      <c r="U151" s="63">
        <f t="shared" si="10"/>
        <v>0.9410029498525073</v>
      </c>
      <c r="V151" s="63">
        <f t="shared" si="11"/>
        <v>0.9410029498525073</v>
      </c>
      <c r="W151" s="17"/>
      <c r="X151" s="17"/>
      <c r="Y151" s="23"/>
      <c r="Z151" s="24"/>
      <c r="AA151" s="24"/>
      <c r="AB151" s="25"/>
      <c r="AC151" s="26"/>
    </row>
    <row r="152" spans="1:29" ht="20.4">
      <c r="A152" s="182"/>
      <c r="B152" s="183"/>
      <c r="C152" s="168"/>
      <c r="D152" s="156"/>
      <c r="E152" s="156"/>
      <c r="F152" s="156"/>
      <c r="G152" s="151"/>
      <c r="H152" s="151"/>
      <c r="I152" s="151"/>
      <c r="J152" s="181"/>
      <c r="K152" s="151"/>
      <c r="L152" s="17" t="s">
        <v>504</v>
      </c>
      <c r="M152" s="17" t="s">
        <v>505</v>
      </c>
      <c r="N152" s="17" t="s">
        <v>45</v>
      </c>
      <c r="O152" s="19" t="s">
        <v>46</v>
      </c>
      <c r="P152" s="19" t="s">
        <v>47</v>
      </c>
      <c r="Q152" s="20"/>
      <c r="R152" s="18">
        <v>1695</v>
      </c>
      <c r="S152" s="18">
        <v>1695</v>
      </c>
      <c r="T152" s="18">
        <v>1595</v>
      </c>
      <c r="U152" s="63">
        <f t="shared" si="10"/>
        <v>0.9410029498525073</v>
      </c>
      <c r="V152" s="63">
        <f t="shared" si="11"/>
        <v>0.9410029498525073</v>
      </c>
      <c r="W152" s="17"/>
      <c r="X152" s="17"/>
      <c r="Y152" s="23"/>
      <c r="Z152" s="24"/>
      <c r="AA152" s="24"/>
      <c r="AB152" s="25"/>
      <c r="AC152" s="26"/>
    </row>
    <row r="153" spans="1:29" ht="20.4">
      <c r="A153" s="182"/>
      <c r="B153" s="183"/>
      <c r="C153" s="168"/>
      <c r="D153" s="156"/>
      <c r="E153" s="156"/>
      <c r="F153" s="156"/>
      <c r="G153" s="151"/>
      <c r="H153" s="151"/>
      <c r="I153" s="151"/>
      <c r="J153" s="181"/>
      <c r="K153" s="151"/>
      <c r="L153" s="17" t="s">
        <v>506</v>
      </c>
      <c r="M153" s="17" t="s">
        <v>507</v>
      </c>
      <c r="N153" s="17" t="s">
        <v>45</v>
      </c>
      <c r="O153" s="19" t="s">
        <v>46</v>
      </c>
      <c r="P153" s="19" t="s">
        <v>72</v>
      </c>
      <c r="Q153" s="20"/>
      <c r="R153" s="18">
        <v>1695</v>
      </c>
      <c r="S153" s="18">
        <v>1695</v>
      </c>
      <c r="T153" s="18">
        <v>1595</v>
      </c>
      <c r="U153" s="63">
        <f t="shared" si="10"/>
        <v>0.9410029498525073</v>
      </c>
      <c r="V153" s="63">
        <f t="shared" si="11"/>
        <v>0.9410029498525073</v>
      </c>
      <c r="W153" s="17"/>
      <c r="X153" s="17"/>
      <c r="Y153" s="23"/>
      <c r="Z153" s="24"/>
      <c r="AA153" s="24"/>
      <c r="AB153" s="25"/>
      <c r="AC153" s="26"/>
    </row>
    <row r="154" spans="1:29" ht="20.4">
      <c r="A154" s="182"/>
      <c r="B154" s="183"/>
      <c r="C154" s="168"/>
      <c r="D154" s="156"/>
      <c r="E154" s="156"/>
      <c r="F154" s="156"/>
      <c r="G154" s="151"/>
      <c r="H154" s="151"/>
      <c r="I154" s="151"/>
      <c r="J154" s="181"/>
      <c r="K154" s="151"/>
      <c r="L154" s="17" t="s">
        <v>508</v>
      </c>
      <c r="M154" s="17" t="s">
        <v>509</v>
      </c>
      <c r="N154" s="17" t="s">
        <v>45</v>
      </c>
      <c r="O154" s="19" t="s">
        <v>46</v>
      </c>
      <c r="P154" s="19" t="s">
        <v>72</v>
      </c>
      <c r="Q154" s="20"/>
      <c r="R154" s="18">
        <v>1695</v>
      </c>
      <c r="S154" s="18">
        <v>1695</v>
      </c>
      <c r="T154" s="18">
        <v>1595</v>
      </c>
      <c r="U154" s="63">
        <f t="shared" si="10"/>
        <v>0.9410029498525073</v>
      </c>
      <c r="V154" s="63">
        <f t="shared" si="11"/>
        <v>0.9410029498525073</v>
      </c>
      <c r="W154" s="17"/>
      <c r="X154" s="17"/>
      <c r="Y154" s="23"/>
      <c r="Z154" s="24"/>
      <c r="AA154" s="24"/>
      <c r="AB154" s="25"/>
      <c r="AC154" s="26"/>
    </row>
    <row r="155" spans="1:29" ht="30.6">
      <c r="A155" s="175"/>
      <c r="B155" s="177"/>
      <c r="C155" s="180"/>
      <c r="D155" s="140"/>
      <c r="E155" s="140"/>
      <c r="F155" s="140"/>
      <c r="G155" s="152"/>
      <c r="H155" s="152"/>
      <c r="I155" s="152"/>
      <c r="J155" s="173"/>
      <c r="K155" s="152"/>
      <c r="L155" s="17" t="s">
        <v>510</v>
      </c>
      <c r="M155" s="17" t="s">
        <v>511</v>
      </c>
      <c r="N155" s="17" t="s">
        <v>45</v>
      </c>
      <c r="O155" s="19" t="s">
        <v>46</v>
      </c>
      <c r="P155" s="19" t="s">
        <v>72</v>
      </c>
      <c r="Q155" s="20"/>
      <c r="R155" s="18">
        <v>12</v>
      </c>
      <c r="S155" s="18">
        <v>12</v>
      </c>
      <c r="T155" s="18">
        <v>9</v>
      </c>
      <c r="U155" s="63">
        <f t="shared" si="10"/>
        <v>0.75</v>
      </c>
      <c r="V155" s="63">
        <f t="shared" si="11"/>
        <v>0.75</v>
      </c>
      <c r="W155" s="17"/>
      <c r="X155" s="17"/>
      <c r="Y155" s="23"/>
      <c r="Z155" s="24"/>
      <c r="AA155" s="24"/>
      <c r="AB155" s="25"/>
      <c r="AC155" s="26"/>
    </row>
    <row r="156" spans="1:29" ht="51">
      <c r="A156" s="174" t="s">
        <v>314</v>
      </c>
      <c r="B156" s="176" t="s">
        <v>150</v>
      </c>
      <c r="C156" s="167" t="s">
        <v>315</v>
      </c>
      <c r="D156" s="139" t="s">
        <v>512</v>
      </c>
      <c r="E156" s="139" t="s">
        <v>313</v>
      </c>
      <c r="F156" s="139" t="s">
        <v>513</v>
      </c>
      <c r="G156" s="150">
        <v>2</v>
      </c>
      <c r="H156" s="150">
        <v>2.4</v>
      </c>
      <c r="I156" s="150" t="s">
        <v>443</v>
      </c>
      <c r="J156" s="172" t="s">
        <v>514</v>
      </c>
      <c r="K156" s="150" t="s">
        <v>445</v>
      </c>
      <c r="L156" s="17" t="s">
        <v>515</v>
      </c>
      <c r="M156" s="17" t="s">
        <v>516</v>
      </c>
      <c r="N156" s="17" t="s">
        <v>45</v>
      </c>
      <c r="O156" s="19" t="s">
        <v>53</v>
      </c>
      <c r="P156" s="19" t="s">
        <v>72</v>
      </c>
      <c r="Q156" s="20"/>
      <c r="R156" s="18">
        <v>660</v>
      </c>
      <c r="S156" s="18">
        <v>660</v>
      </c>
      <c r="T156" s="18">
        <v>416</v>
      </c>
      <c r="U156" s="63">
        <f t="shared" si="10"/>
        <v>0.6303030303030303</v>
      </c>
      <c r="V156" s="63">
        <f t="shared" si="11"/>
        <v>0.6303030303030303</v>
      </c>
      <c r="W156" s="17"/>
      <c r="X156" s="17"/>
      <c r="Y156" s="23">
        <v>2882994</v>
      </c>
      <c r="Z156" s="24">
        <v>2969483.88</v>
      </c>
      <c r="AA156" s="24">
        <v>2969483.88</v>
      </c>
      <c r="AB156" s="25">
        <f t="shared" si="8"/>
        <v>1.0300000208116977</v>
      </c>
      <c r="AC156" s="26">
        <f t="shared" si="9"/>
        <v>1</v>
      </c>
    </row>
    <row r="157" spans="1:29" ht="40.8">
      <c r="A157" s="182"/>
      <c r="B157" s="183"/>
      <c r="C157" s="168"/>
      <c r="D157" s="156"/>
      <c r="E157" s="156"/>
      <c r="F157" s="156"/>
      <c r="G157" s="151"/>
      <c r="H157" s="151"/>
      <c r="I157" s="151"/>
      <c r="J157" s="181"/>
      <c r="K157" s="151"/>
      <c r="L157" s="17" t="s">
        <v>517</v>
      </c>
      <c r="M157" s="17" t="s">
        <v>518</v>
      </c>
      <c r="N157" s="17" t="s">
        <v>45</v>
      </c>
      <c r="O157" s="19" t="s">
        <v>53</v>
      </c>
      <c r="P157" s="19" t="s">
        <v>72</v>
      </c>
      <c r="Q157" s="20"/>
      <c r="R157" s="18">
        <v>5000</v>
      </c>
      <c r="S157" s="18">
        <v>5000</v>
      </c>
      <c r="T157" s="18">
        <v>2582</v>
      </c>
      <c r="U157" s="63">
        <f t="shared" si="10"/>
        <v>0.5164</v>
      </c>
      <c r="V157" s="63">
        <f t="shared" si="11"/>
        <v>0.5164</v>
      </c>
      <c r="W157" s="17"/>
      <c r="X157" s="17"/>
      <c r="Y157" s="23"/>
      <c r="Z157" s="24"/>
      <c r="AA157" s="24"/>
      <c r="AB157" s="25"/>
      <c r="AC157" s="26"/>
    </row>
    <row r="158" spans="1:29" ht="61.2">
      <c r="A158" s="175"/>
      <c r="B158" s="177"/>
      <c r="C158" s="180"/>
      <c r="D158" s="140"/>
      <c r="E158" s="140"/>
      <c r="F158" s="140"/>
      <c r="G158" s="152"/>
      <c r="H158" s="152"/>
      <c r="I158" s="152"/>
      <c r="J158" s="173"/>
      <c r="K158" s="152"/>
      <c r="L158" s="17" t="s">
        <v>519</v>
      </c>
      <c r="M158" s="17" t="s">
        <v>520</v>
      </c>
      <c r="N158" s="17" t="s">
        <v>45</v>
      </c>
      <c r="O158" s="19" t="s">
        <v>53</v>
      </c>
      <c r="P158" s="19" t="s">
        <v>72</v>
      </c>
      <c r="Q158" s="20"/>
      <c r="R158" s="18">
        <v>3000</v>
      </c>
      <c r="S158" s="18">
        <v>6000</v>
      </c>
      <c r="T158" s="18">
        <v>4944</v>
      </c>
      <c r="U158" s="63">
        <f t="shared" si="10"/>
        <v>1.648</v>
      </c>
      <c r="V158" s="63">
        <f t="shared" si="11"/>
        <v>0.824</v>
      </c>
      <c r="W158" s="17"/>
      <c r="X158" s="17"/>
      <c r="Y158" s="23"/>
      <c r="Z158" s="24"/>
      <c r="AA158" s="24"/>
      <c r="AB158" s="25"/>
      <c r="AC158" s="26"/>
    </row>
    <row r="159" spans="1:29" ht="51">
      <c r="A159" s="54" t="s">
        <v>314</v>
      </c>
      <c r="B159" s="11" t="s">
        <v>150</v>
      </c>
      <c r="C159" s="52" t="s">
        <v>315</v>
      </c>
      <c r="D159" s="49" t="s">
        <v>512</v>
      </c>
      <c r="E159" s="49" t="s">
        <v>313</v>
      </c>
      <c r="F159" s="49" t="s">
        <v>513</v>
      </c>
      <c r="G159" s="52">
        <v>2</v>
      </c>
      <c r="H159" s="52">
        <v>2.2</v>
      </c>
      <c r="I159" s="52" t="s">
        <v>355</v>
      </c>
      <c r="J159" s="55" t="s">
        <v>521</v>
      </c>
      <c r="K159" s="52" t="s">
        <v>522</v>
      </c>
      <c r="L159" s="17" t="s">
        <v>523</v>
      </c>
      <c r="M159" s="80" t="s">
        <v>524</v>
      </c>
      <c r="N159" s="17" t="s">
        <v>45</v>
      </c>
      <c r="O159" s="19" t="s">
        <v>53</v>
      </c>
      <c r="P159" s="19" t="s">
        <v>72</v>
      </c>
      <c r="Q159" s="20"/>
      <c r="R159" s="18">
        <v>1</v>
      </c>
      <c r="S159" s="18">
        <v>1</v>
      </c>
      <c r="T159" s="18">
        <v>0</v>
      </c>
      <c r="U159" s="63">
        <f t="shared" si="10"/>
        <v>0</v>
      </c>
      <c r="V159" s="63">
        <f t="shared" si="11"/>
        <v>0</v>
      </c>
      <c r="W159" s="17"/>
      <c r="X159" s="17"/>
      <c r="Y159" s="23">
        <v>0</v>
      </c>
      <c r="Z159" s="24">
        <v>9893843</v>
      </c>
      <c r="AA159" s="24">
        <v>0</v>
      </c>
      <c r="AB159" s="25">
        <v>0</v>
      </c>
      <c r="AC159" s="26">
        <f t="shared" si="9"/>
        <v>0</v>
      </c>
    </row>
    <row r="160" spans="1:29" ht="51">
      <c r="A160" s="54" t="s">
        <v>314</v>
      </c>
      <c r="B160" s="11" t="s">
        <v>150</v>
      </c>
      <c r="C160" s="52" t="s">
        <v>315</v>
      </c>
      <c r="D160" s="49" t="s">
        <v>512</v>
      </c>
      <c r="E160" s="49" t="s">
        <v>313</v>
      </c>
      <c r="F160" s="49" t="s">
        <v>513</v>
      </c>
      <c r="G160" s="52">
        <v>2</v>
      </c>
      <c r="H160" s="52">
        <v>2.5</v>
      </c>
      <c r="I160" s="52" t="s">
        <v>319</v>
      </c>
      <c r="J160" s="55" t="s">
        <v>525</v>
      </c>
      <c r="K160" s="52" t="s">
        <v>321</v>
      </c>
      <c r="L160" s="17" t="s">
        <v>418</v>
      </c>
      <c r="M160" s="67" t="s">
        <v>526</v>
      </c>
      <c r="N160" s="17" t="s">
        <v>45</v>
      </c>
      <c r="O160" s="19" t="s">
        <v>53</v>
      </c>
      <c r="P160" s="19" t="s">
        <v>47</v>
      </c>
      <c r="Q160" s="20"/>
      <c r="R160" s="18">
        <v>1</v>
      </c>
      <c r="S160" s="18">
        <v>1</v>
      </c>
      <c r="T160" s="18">
        <v>0</v>
      </c>
      <c r="U160" s="63">
        <f t="shared" si="10"/>
        <v>0</v>
      </c>
      <c r="V160" s="63">
        <f t="shared" si="11"/>
        <v>0</v>
      </c>
      <c r="W160" s="17"/>
      <c r="X160" s="17"/>
      <c r="Y160" s="23">
        <v>0</v>
      </c>
      <c r="Z160" s="24">
        <v>592042.74</v>
      </c>
      <c r="AA160" s="24">
        <v>490454.56</v>
      </c>
      <c r="AB160" s="25">
        <v>1</v>
      </c>
      <c r="AC160" s="26">
        <f t="shared" si="9"/>
        <v>0.8284107326440655</v>
      </c>
    </row>
    <row r="161" spans="1:29" ht="122.4">
      <c r="A161" s="54" t="s">
        <v>314</v>
      </c>
      <c r="B161" s="11" t="s">
        <v>150</v>
      </c>
      <c r="C161" s="52" t="s">
        <v>315</v>
      </c>
      <c r="D161" s="49" t="s">
        <v>527</v>
      </c>
      <c r="E161" s="49" t="s">
        <v>313</v>
      </c>
      <c r="F161" s="49" t="s">
        <v>408</v>
      </c>
      <c r="G161" s="52">
        <v>1</v>
      </c>
      <c r="H161" s="52">
        <v>1.7</v>
      </c>
      <c r="I161" s="52" t="s">
        <v>40</v>
      </c>
      <c r="J161" s="55" t="s">
        <v>528</v>
      </c>
      <c r="K161" s="52" t="s">
        <v>81</v>
      </c>
      <c r="L161" s="17" t="s">
        <v>529</v>
      </c>
      <c r="M161" s="67" t="s">
        <v>530</v>
      </c>
      <c r="N161" s="17" t="s">
        <v>45</v>
      </c>
      <c r="O161" s="19" t="s">
        <v>53</v>
      </c>
      <c r="P161" s="19" t="s">
        <v>280</v>
      </c>
      <c r="Q161" s="20"/>
      <c r="R161" s="18">
        <v>2000</v>
      </c>
      <c r="S161" s="18">
        <v>2000</v>
      </c>
      <c r="T161" s="18">
        <v>0</v>
      </c>
      <c r="U161" s="63">
        <f t="shared" si="10"/>
        <v>0</v>
      </c>
      <c r="V161" s="63">
        <f t="shared" si="11"/>
        <v>0</v>
      </c>
      <c r="W161" s="17"/>
      <c r="X161" s="17"/>
      <c r="Y161" s="23">
        <v>0</v>
      </c>
      <c r="Z161" s="24">
        <v>770028</v>
      </c>
      <c r="AA161" s="24">
        <v>0</v>
      </c>
      <c r="AB161" s="25">
        <v>0</v>
      </c>
      <c r="AC161" s="26">
        <f t="shared" si="9"/>
        <v>0</v>
      </c>
    </row>
    <row r="162" spans="1:29" ht="15">
      <c r="A162" s="56"/>
      <c r="B162" s="6"/>
      <c r="C162" s="57"/>
      <c r="D162" s="58"/>
      <c r="E162" s="58"/>
      <c r="F162" s="58"/>
      <c r="G162" s="59"/>
      <c r="H162" s="59"/>
      <c r="I162" s="59"/>
      <c r="J162" s="59"/>
      <c r="K162" s="59"/>
      <c r="L162" s="57"/>
      <c r="M162" s="57"/>
      <c r="N162" s="57"/>
      <c r="O162" s="59"/>
      <c r="P162" s="59"/>
      <c r="Q162" s="60"/>
      <c r="R162" s="58"/>
      <c r="S162" s="58"/>
      <c r="T162" s="58"/>
      <c r="U162" s="58"/>
      <c r="V162" s="58"/>
      <c r="W162" s="57"/>
      <c r="X162" s="57"/>
      <c r="Y162" s="61"/>
      <c r="Z162" s="62"/>
      <c r="AA162" s="62"/>
      <c r="AB162" s="62"/>
      <c r="AC162" s="62"/>
    </row>
    <row r="163" spans="1:29" ht="153">
      <c r="A163" s="16" t="s">
        <v>531</v>
      </c>
      <c r="B163" s="6" t="s">
        <v>31</v>
      </c>
      <c r="C163" s="17" t="s">
        <v>315</v>
      </c>
      <c r="D163" s="18" t="s">
        <v>312</v>
      </c>
      <c r="E163" s="18"/>
      <c r="F163" s="18"/>
      <c r="G163" s="19"/>
      <c r="H163" s="19"/>
      <c r="I163" s="19"/>
      <c r="J163" s="19"/>
      <c r="K163" s="19"/>
      <c r="L163" s="17"/>
      <c r="M163" s="17"/>
      <c r="N163" s="17"/>
      <c r="O163" s="19"/>
      <c r="P163" s="19"/>
      <c r="Q163" s="20"/>
      <c r="R163" s="18"/>
      <c r="S163" s="18"/>
      <c r="T163" s="18"/>
      <c r="U163" s="63"/>
      <c r="V163" s="63"/>
      <c r="W163" s="17"/>
      <c r="X163" s="17"/>
      <c r="Y163" s="23"/>
      <c r="Z163" s="24"/>
      <c r="AA163" s="24"/>
      <c r="AB163" s="25"/>
      <c r="AC163" s="26"/>
    </row>
    <row r="164" spans="1:29" ht="30.6">
      <c r="A164" s="16" t="s">
        <v>531</v>
      </c>
      <c r="B164" s="6" t="s">
        <v>35</v>
      </c>
      <c r="C164" s="17" t="s">
        <v>315</v>
      </c>
      <c r="D164" s="18" t="s">
        <v>532</v>
      </c>
      <c r="E164" s="18" t="s">
        <v>533</v>
      </c>
      <c r="F164" s="18"/>
      <c r="G164" s="19"/>
      <c r="H164" s="19"/>
      <c r="I164" s="19"/>
      <c r="J164" s="19"/>
      <c r="K164" s="19"/>
      <c r="L164" s="17"/>
      <c r="M164" s="17"/>
      <c r="N164" s="17"/>
      <c r="O164" s="19"/>
      <c r="P164" s="19"/>
      <c r="Q164" s="20"/>
      <c r="R164" s="18"/>
      <c r="S164" s="18"/>
      <c r="T164" s="18"/>
      <c r="U164" s="63"/>
      <c r="V164" s="63"/>
      <c r="W164" s="17"/>
      <c r="X164" s="17"/>
      <c r="Y164" s="23"/>
      <c r="Z164" s="24"/>
      <c r="AA164" s="24"/>
      <c r="AB164" s="25"/>
      <c r="AC164" s="26"/>
    </row>
    <row r="165" spans="1:29" ht="81.6">
      <c r="A165" s="16" t="s">
        <v>531</v>
      </c>
      <c r="B165" s="6" t="s">
        <v>37</v>
      </c>
      <c r="C165" s="17" t="s">
        <v>315</v>
      </c>
      <c r="D165" s="18" t="s">
        <v>534</v>
      </c>
      <c r="E165" s="18" t="s">
        <v>533</v>
      </c>
      <c r="F165" s="18" t="s">
        <v>535</v>
      </c>
      <c r="G165" s="19">
        <v>2</v>
      </c>
      <c r="H165" s="19">
        <v>2.3</v>
      </c>
      <c r="I165" s="19" t="s">
        <v>536</v>
      </c>
      <c r="J165" s="27" t="s">
        <v>537</v>
      </c>
      <c r="K165" s="19" t="s">
        <v>538</v>
      </c>
      <c r="L165" s="17" t="s">
        <v>539</v>
      </c>
      <c r="M165" s="17" t="s">
        <v>540</v>
      </c>
      <c r="N165" s="17" t="s">
        <v>45</v>
      </c>
      <c r="O165" s="19" t="s">
        <v>84</v>
      </c>
      <c r="P165" s="19" t="s">
        <v>47</v>
      </c>
      <c r="Q165" s="20"/>
      <c r="R165" s="18">
        <v>1</v>
      </c>
      <c r="S165" s="18">
        <v>1</v>
      </c>
      <c r="T165" s="18">
        <v>1</v>
      </c>
      <c r="U165" s="63">
        <f t="shared" si="10"/>
        <v>1</v>
      </c>
      <c r="V165" s="63">
        <f t="shared" si="11"/>
        <v>1</v>
      </c>
      <c r="W165" s="17"/>
      <c r="X165" s="17"/>
      <c r="Y165" s="23">
        <v>0</v>
      </c>
      <c r="Z165" s="24">
        <v>105060.86</v>
      </c>
      <c r="AA165" s="24">
        <v>105060.86</v>
      </c>
      <c r="AB165" s="25">
        <v>1</v>
      </c>
      <c r="AC165" s="26">
        <f t="shared" si="9"/>
        <v>1</v>
      </c>
    </row>
    <row r="166" spans="1:29" ht="173.4">
      <c r="A166" s="16" t="s">
        <v>531</v>
      </c>
      <c r="B166" s="6" t="s">
        <v>37</v>
      </c>
      <c r="C166" s="17" t="s">
        <v>315</v>
      </c>
      <c r="D166" s="18" t="s">
        <v>541</v>
      </c>
      <c r="E166" s="18" t="s">
        <v>533</v>
      </c>
      <c r="F166" s="18" t="s">
        <v>542</v>
      </c>
      <c r="G166" s="19">
        <v>2</v>
      </c>
      <c r="H166" s="19">
        <v>2.3</v>
      </c>
      <c r="I166" s="19" t="s">
        <v>536</v>
      </c>
      <c r="J166" s="27" t="s">
        <v>543</v>
      </c>
      <c r="K166" s="19" t="s">
        <v>538</v>
      </c>
      <c r="L166" s="17" t="s">
        <v>544</v>
      </c>
      <c r="M166" s="17" t="s">
        <v>545</v>
      </c>
      <c r="N166" s="17" t="s">
        <v>45</v>
      </c>
      <c r="O166" s="19" t="s">
        <v>84</v>
      </c>
      <c r="P166" s="19" t="s">
        <v>94</v>
      </c>
      <c r="Q166" s="20"/>
      <c r="R166" s="18">
        <v>2</v>
      </c>
      <c r="S166" s="18">
        <v>2</v>
      </c>
      <c r="T166" s="18">
        <v>1</v>
      </c>
      <c r="U166" s="63">
        <f t="shared" si="10"/>
        <v>0.5</v>
      </c>
      <c r="V166" s="63">
        <f t="shared" si="11"/>
        <v>0.5</v>
      </c>
      <c r="W166" s="17"/>
      <c r="X166" s="17"/>
      <c r="Y166" s="23">
        <v>410180.9</v>
      </c>
      <c r="Z166" s="24">
        <v>468981.86</v>
      </c>
      <c r="AA166" s="24">
        <v>215112.64</v>
      </c>
      <c r="AB166" s="25">
        <f t="shared" si="8"/>
        <v>0.5244335852790806</v>
      </c>
      <c r="AC166" s="26">
        <f t="shared" si="9"/>
        <v>0.45868008626175866</v>
      </c>
    </row>
    <row r="167" spans="1:29" ht="40.8">
      <c r="A167" s="174" t="s">
        <v>531</v>
      </c>
      <c r="B167" s="176" t="s">
        <v>37</v>
      </c>
      <c r="C167" s="167" t="s">
        <v>315</v>
      </c>
      <c r="D167" s="139" t="s">
        <v>546</v>
      </c>
      <c r="E167" s="139" t="s">
        <v>533</v>
      </c>
      <c r="F167" s="139" t="s">
        <v>547</v>
      </c>
      <c r="G167" s="150">
        <v>2</v>
      </c>
      <c r="H167" s="150">
        <v>2.3</v>
      </c>
      <c r="I167" s="150" t="s">
        <v>536</v>
      </c>
      <c r="J167" s="172" t="s">
        <v>548</v>
      </c>
      <c r="K167" s="150" t="s">
        <v>538</v>
      </c>
      <c r="L167" s="17" t="s">
        <v>549</v>
      </c>
      <c r="M167" s="17" t="s">
        <v>550</v>
      </c>
      <c r="N167" s="17" t="s">
        <v>45</v>
      </c>
      <c r="O167" s="19" t="s">
        <v>53</v>
      </c>
      <c r="P167" s="19" t="s">
        <v>256</v>
      </c>
      <c r="Q167" s="20"/>
      <c r="R167" s="18">
        <v>900</v>
      </c>
      <c r="S167" s="18">
        <v>900</v>
      </c>
      <c r="T167" s="18">
        <v>867</v>
      </c>
      <c r="U167" s="63">
        <f t="shared" si="10"/>
        <v>0.9633333333333334</v>
      </c>
      <c r="V167" s="63">
        <f t="shared" si="11"/>
        <v>0.9633333333333334</v>
      </c>
      <c r="W167" s="17"/>
      <c r="X167" s="17"/>
      <c r="Y167" s="23">
        <v>700000</v>
      </c>
      <c r="Z167" s="24">
        <v>1555057.88</v>
      </c>
      <c r="AA167" s="24">
        <v>1305535.22</v>
      </c>
      <c r="AB167" s="25">
        <f t="shared" si="8"/>
        <v>1.8650503142857142</v>
      </c>
      <c r="AC167" s="26">
        <f t="shared" si="9"/>
        <v>0.8395412394553443</v>
      </c>
    </row>
    <row r="168" spans="1:29" ht="40.8">
      <c r="A168" s="182"/>
      <c r="B168" s="183"/>
      <c r="C168" s="168"/>
      <c r="D168" s="156"/>
      <c r="E168" s="156"/>
      <c r="F168" s="156"/>
      <c r="G168" s="151"/>
      <c r="H168" s="151"/>
      <c r="I168" s="151"/>
      <c r="J168" s="181"/>
      <c r="K168" s="151"/>
      <c r="L168" s="17" t="s">
        <v>549</v>
      </c>
      <c r="M168" s="17" t="s">
        <v>550</v>
      </c>
      <c r="N168" s="17" t="s">
        <v>45</v>
      </c>
      <c r="O168" s="19" t="s">
        <v>53</v>
      </c>
      <c r="P168" s="19" t="s">
        <v>256</v>
      </c>
      <c r="Q168" s="20"/>
      <c r="R168" s="18">
        <v>900</v>
      </c>
      <c r="S168" s="18">
        <v>900</v>
      </c>
      <c r="T168" s="18">
        <v>867</v>
      </c>
      <c r="U168" s="63">
        <f t="shared" si="10"/>
        <v>0.9633333333333334</v>
      </c>
      <c r="V168" s="63">
        <f t="shared" si="11"/>
        <v>0.9633333333333334</v>
      </c>
      <c r="W168" s="17"/>
      <c r="X168" s="17"/>
      <c r="Y168" s="23"/>
      <c r="Z168" s="24"/>
      <c r="AA168" s="24"/>
      <c r="AB168" s="25"/>
      <c r="AC168" s="26"/>
    </row>
    <row r="169" spans="1:29" ht="30.6">
      <c r="A169" s="182"/>
      <c r="B169" s="183"/>
      <c r="C169" s="168"/>
      <c r="D169" s="156"/>
      <c r="E169" s="156"/>
      <c r="F169" s="156"/>
      <c r="G169" s="151"/>
      <c r="H169" s="151"/>
      <c r="I169" s="151"/>
      <c r="J169" s="181"/>
      <c r="K169" s="151"/>
      <c r="L169" s="17" t="s">
        <v>551</v>
      </c>
      <c r="M169" s="17" t="s">
        <v>552</v>
      </c>
      <c r="N169" s="17" t="s">
        <v>45</v>
      </c>
      <c r="O169" s="19" t="s">
        <v>46</v>
      </c>
      <c r="P169" s="19" t="s">
        <v>256</v>
      </c>
      <c r="Q169" s="20"/>
      <c r="R169" s="18">
        <v>1800</v>
      </c>
      <c r="S169" s="18">
        <v>1800</v>
      </c>
      <c r="T169" s="18">
        <v>1845</v>
      </c>
      <c r="U169" s="63">
        <f t="shared" si="10"/>
        <v>1.025</v>
      </c>
      <c r="V169" s="63">
        <f t="shared" si="11"/>
        <v>1.025</v>
      </c>
      <c r="W169" s="17"/>
      <c r="X169" s="17"/>
      <c r="Y169" s="23"/>
      <c r="Z169" s="24"/>
      <c r="AA169" s="24"/>
      <c r="AB169" s="25"/>
      <c r="AC169" s="26"/>
    </row>
    <row r="170" spans="1:29" ht="30.6">
      <c r="A170" s="182"/>
      <c r="B170" s="183"/>
      <c r="C170" s="168"/>
      <c r="D170" s="156"/>
      <c r="E170" s="156"/>
      <c r="F170" s="156"/>
      <c r="G170" s="151"/>
      <c r="H170" s="151"/>
      <c r="I170" s="151"/>
      <c r="J170" s="181"/>
      <c r="K170" s="151"/>
      <c r="L170" s="17" t="s">
        <v>551</v>
      </c>
      <c r="M170" s="17" t="s">
        <v>552</v>
      </c>
      <c r="N170" s="17" t="s">
        <v>45</v>
      </c>
      <c r="O170" s="19" t="s">
        <v>46</v>
      </c>
      <c r="P170" s="19" t="s">
        <v>256</v>
      </c>
      <c r="Q170" s="20"/>
      <c r="R170" s="18">
        <v>1800</v>
      </c>
      <c r="S170" s="18">
        <v>1800</v>
      </c>
      <c r="T170" s="18">
        <v>1845</v>
      </c>
      <c r="U170" s="63">
        <f t="shared" si="10"/>
        <v>1.025</v>
      </c>
      <c r="V170" s="63">
        <f t="shared" si="11"/>
        <v>1.025</v>
      </c>
      <c r="W170" s="17"/>
      <c r="X170" s="17"/>
      <c r="Y170" s="23"/>
      <c r="Z170" s="24"/>
      <c r="AA170" s="24"/>
      <c r="AB170" s="25"/>
      <c r="AC170" s="26"/>
    </row>
    <row r="171" spans="1:29" ht="30.6">
      <c r="A171" s="182"/>
      <c r="B171" s="183"/>
      <c r="C171" s="168"/>
      <c r="D171" s="156"/>
      <c r="E171" s="156"/>
      <c r="F171" s="156"/>
      <c r="G171" s="151"/>
      <c r="H171" s="151"/>
      <c r="I171" s="151"/>
      <c r="J171" s="181"/>
      <c r="K171" s="151"/>
      <c r="L171" s="17" t="s">
        <v>553</v>
      </c>
      <c r="M171" s="17" t="s">
        <v>554</v>
      </c>
      <c r="N171" s="17" t="s">
        <v>45</v>
      </c>
      <c r="O171" s="19" t="s">
        <v>46</v>
      </c>
      <c r="P171" s="19" t="s">
        <v>256</v>
      </c>
      <c r="Q171" s="20"/>
      <c r="R171" s="18">
        <v>252</v>
      </c>
      <c r="S171" s="18">
        <v>252</v>
      </c>
      <c r="T171" s="18">
        <v>396</v>
      </c>
      <c r="U171" s="63">
        <f t="shared" si="10"/>
        <v>1.5714285714285714</v>
      </c>
      <c r="V171" s="63">
        <f t="shared" si="11"/>
        <v>1.5714285714285714</v>
      </c>
      <c r="W171" s="17"/>
      <c r="X171" s="17"/>
      <c r="Y171" s="23"/>
      <c r="Z171" s="24"/>
      <c r="AA171" s="24"/>
      <c r="AB171" s="25"/>
      <c r="AC171" s="26"/>
    </row>
    <row r="172" spans="1:29" ht="30.6">
      <c r="A172" s="182"/>
      <c r="B172" s="183"/>
      <c r="C172" s="168"/>
      <c r="D172" s="156"/>
      <c r="E172" s="156"/>
      <c r="F172" s="156"/>
      <c r="G172" s="151"/>
      <c r="H172" s="151"/>
      <c r="I172" s="151"/>
      <c r="J172" s="181"/>
      <c r="K172" s="151"/>
      <c r="L172" s="17" t="s">
        <v>553</v>
      </c>
      <c r="M172" s="17" t="s">
        <v>554</v>
      </c>
      <c r="N172" s="17" t="s">
        <v>45</v>
      </c>
      <c r="O172" s="19" t="s">
        <v>46</v>
      </c>
      <c r="P172" s="19" t="s">
        <v>256</v>
      </c>
      <c r="Q172" s="20"/>
      <c r="R172" s="18">
        <v>252</v>
      </c>
      <c r="S172" s="18">
        <v>252</v>
      </c>
      <c r="T172" s="18">
        <v>396</v>
      </c>
      <c r="U172" s="63">
        <f t="shared" si="10"/>
        <v>1.5714285714285714</v>
      </c>
      <c r="V172" s="63">
        <f t="shared" si="11"/>
        <v>1.5714285714285714</v>
      </c>
      <c r="W172" s="17"/>
      <c r="X172" s="17"/>
      <c r="Y172" s="23"/>
      <c r="Z172" s="24"/>
      <c r="AA172" s="24"/>
      <c r="AB172" s="25"/>
      <c r="AC172" s="26"/>
    </row>
    <row r="173" spans="1:29" ht="30.6">
      <c r="A173" s="182"/>
      <c r="B173" s="183"/>
      <c r="C173" s="168"/>
      <c r="D173" s="156"/>
      <c r="E173" s="156"/>
      <c r="F173" s="156"/>
      <c r="G173" s="151"/>
      <c r="H173" s="151"/>
      <c r="I173" s="151"/>
      <c r="J173" s="181"/>
      <c r="K173" s="151"/>
      <c r="L173" s="17" t="s">
        <v>555</v>
      </c>
      <c r="M173" s="17" t="s">
        <v>556</v>
      </c>
      <c r="N173" s="17" t="s">
        <v>45</v>
      </c>
      <c r="O173" s="19" t="s">
        <v>46</v>
      </c>
      <c r="P173" s="19" t="s">
        <v>256</v>
      </c>
      <c r="Q173" s="20"/>
      <c r="R173" s="18">
        <v>252</v>
      </c>
      <c r="S173" s="18">
        <v>216</v>
      </c>
      <c r="T173" s="18">
        <v>216</v>
      </c>
      <c r="U173" s="63">
        <f t="shared" si="10"/>
        <v>0.8571428571428571</v>
      </c>
      <c r="V173" s="63">
        <f t="shared" si="11"/>
        <v>1</v>
      </c>
      <c r="W173" s="17"/>
      <c r="X173" s="17"/>
      <c r="Y173" s="23"/>
      <c r="Z173" s="24"/>
      <c r="AA173" s="24"/>
      <c r="AB173" s="25"/>
      <c r="AC173" s="26"/>
    </row>
    <row r="174" spans="1:29" ht="30.6">
      <c r="A174" s="182"/>
      <c r="B174" s="183"/>
      <c r="C174" s="168"/>
      <c r="D174" s="156"/>
      <c r="E174" s="156"/>
      <c r="F174" s="156"/>
      <c r="G174" s="151"/>
      <c r="H174" s="151"/>
      <c r="I174" s="151"/>
      <c r="J174" s="181"/>
      <c r="K174" s="151"/>
      <c r="L174" s="17" t="s">
        <v>555</v>
      </c>
      <c r="M174" s="17" t="s">
        <v>556</v>
      </c>
      <c r="N174" s="17" t="s">
        <v>45</v>
      </c>
      <c r="O174" s="19" t="s">
        <v>46</v>
      </c>
      <c r="P174" s="19" t="s">
        <v>256</v>
      </c>
      <c r="Q174" s="20"/>
      <c r="R174" s="18">
        <v>252</v>
      </c>
      <c r="S174" s="18">
        <v>216</v>
      </c>
      <c r="T174" s="18">
        <v>216</v>
      </c>
      <c r="U174" s="63">
        <f t="shared" si="10"/>
        <v>0.8571428571428571</v>
      </c>
      <c r="V174" s="63">
        <f t="shared" si="11"/>
        <v>1</v>
      </c>
      <c r="W174" s="17"/>
      <c r="X174" s="17"/>
      <c r="Y174" s="23"/>
      <c r="Z174" s="24"/>
      <c r="AA174" s="24"/>
      <c r="AB174" s="25"/>
      <c r="AC174" s="26"/>
    </row>
    <row r="175" spans="1:29" ht="30.6">
      <c r="A175" s="182"/>
      <c r="B175" s="183"/>
      <c r="C175" s="168"/>
      <c r="D175" s="156"/>
      <c r="E175" s="156"/>
      <c r="F175" s="156"/>
      <c r="G175" s="151"/>
      <c r="H175" s="151"/>
      <c r="I175" s="151"/>
      <c r="J175" s="181"/>
      <c r="K175" s="151"/>
      <c r="L175" s="17" t="s">
        <v>557</v>
      </c>
      <c r="M175" s="17" t="s">
        <v>558</v>
      </c>
      <c r="N175" s="17" t="s">
        <v>45</v>
      </c>
      <c r="O175" s="19" t="s">
        <v>53</v>
      </c>
      <c r="P175" s="19" t="s">
        <v>256</v>
      </c>
      <c r="Q175" s="20"/>
      <c r="R175" s="18">
        <v>1800</v>
      </c>
      <c r="S175" s="18">
        <v>1800</v>
      </c>
      <c r="T175" s="18">
        <v>1911</v>
      </c>
      <c r="U175" s="63">
        <f t="shared" si="10"/>
        <v>1.0616666666666668</v>
      </c>
      <c r="V175" s="63">
        <f t="shared" si="11"/>
        <v>1.0616666666666668</v>
      </c>
      <c r="W175" s="17"/>
      <c r="X175" s="17"/>
      <c r="Y175" s="23"/>
      <c r="Z175" s="24"/>
      <c r="AA175" s="24"/>
      <c r="AB175" s="25"/>
      <c r="AC175" s="26"/>
    </row>
    <row r="176" spans="1:29" ht="30.6">
      <c r="A176" s="182"/>
      <c r="B176" s="183"/>
      <c r="C176" s="168"/>
      <c r="D176" s="156"/>
      <c r="E176" s="156"/>
      <c r="F176" s="156"/>
      <c r="G176" s="151"/>
      <c r="H176" s="151"/>
      <c r="I176" s="151"/>
      <c r="J176" s="181"/>
      <c r="K176" s="151"/>
      <c r="L176" s="17" t="s">
        <v>557</v>
      </c>
      <c r="M176" s="17" t="s">
        <v>558</v>
      </c>
      <c r="N176" s="17" t="s">
        <v>45</v>
      </c>
      <c r="O176" s="19" t="s">
        <v>53</v>
      </c>
      <c r="P176" s="19" t="s">
        <v>256</v>
      </c>
      <c r="Q176" s="20"/>
      <c r="R176" s="18">
        <v>1800</v>
      </c>
      <c r="S176" s="18">
        <v>1800</v>
      </c>
      <c r="T176" s="18">
        <v>1911</v>
      </c>
      <c r="U176" s="63">
        <f t="shared" si="10"/>
        <v>1.0616666666666668</v>
      </c>
      <c r="V176" s="63">
        <f t="shared" si="11"/>
        <v>1.0616666666666668</v>
      </c>
      <c r="W176" s="17"/>
      <c r="X176" s="17"/>
      <c r="Y176" s="23"/>
      <c r="Z176" s="24"/>
      <c r="AA176" s="24"/>
      <c r="AB176" s="25"/>
      <c r="AC176" s="26"/>
    </row>
    <row r="177" spans="1:29" ht="20.4">
      <c r="A177" s="182"/>
      <c r="B177" s="183"/>
      <c r="C177" s="168"/>
      <c r="D177" s="156"/>
      <c r="E177" s="156"/>
      <c r="F177" s="156"/>
      <c r="G177" s="151"/>
      <c r="H177" s="151"/>
      <c r="I177" s="151"/>
      <c r="J177" s="181"/>
      <c r="K177" s="151"/>
      <c r="L177" s="17" t="s">
        <v>559</v>
      </c>
      <c r="M177" s="17" t="s">
        <v>560</v>
      </c>
      <c r="N177" s="17" t="s">
        <v>45</v>
      </c>
      <c r="O177" s="19" t="s">
        <v>53</v>
      </c>
      <c r="P177" s="19" t="s">
        <v>256</v>
      </c>
      <c r="Q177" s="20"/>
      <c r="R177" s="18">
        <v>1600</v>
      </c>
      <c r="S177" s="18">
        <v>1600</v>
      </c>
      <c r="T177" s="18">
        <v>1744</v>
      </c>
      <c r="U177" s="63">
        <f t="shared" si="10"/>
        <v>1.09</v>
      </c>
      <c r="V177" s="63">
        <f t="shared" si="11"/>
        <v>1.09</v>
      </c>
      <c r="W177" s="17"/>
      <c r="X177" s="17"/>
      <c r="Y177" s="23"/>
      <c r="Z177" s="24"/>
      <c r="AA177" s="24"/>
      <c r="AB177" s="25"/>
      <c r="AC177" s="26"/>
    </row>
    <row r="178" spans="1:29" ht="20.4">
      <c r="A178" s="175"/>
      <c r="B178" s="177"/>
      <c r="C178" s="180"/>
      <c r="D178" s="140"/>
      <c r="E178" s="140"/>
      <c r="F178" s="140"/>
      <c r="G178" s="152"/>
      <c r="H178" s="152"/>
      <c r="I178" s="152"/>
      <c r="J178" s="173"/>
      <c r="K178" s="152"/>
      <c r="L178" s="17" t="s">
        <v>559</v>
      </c>
      <c r="M178" s="17" t="s">
        <v>560</v>
      </c>
      <c r="N178" s="17" t="s">
        <v>45</v>
      </c>
      <c r="O178" s="19" t="s">
        <v>53</v>
      </c>
      <c r="P178" s="19" t="s">
        <v>256</v>
      </c>
      <c r="Q178" s="20"/>
      <c r="R178" s="18">
        <v>1600</v>
      </c>
      <c r="S178" s="18">
        <v>1600</v>
      </c>
      <c r="T178" s="18">
        <v>1744</v>
      </c>
      <c r="U178" s="63">
        <f t="shared" si="10"/>
        <v>1.09</v>
      </c>
      <c r="V178" s="63">
        <f t="shared" si="11"/>
        <v>1.09</v>
      </c>
      <c r="W178" s="17"/>
      <c r="X178" s="17"/>
      <c r="Y178" s="23"/>
      <c r="Z178" s="24"/>
      <c r="AA178" s="24"/>
      <c r="AB178" s="25"/>
      <c r="AC178" s="26"/>
    </row>
    <row r="179" spans="1:29" ht="122.4">
      <c r="A179" s="16" t="s">
        <v>531</v>
      </c>
      <c r="B179" s="6" t="s">
        <v>37</v>
      </c>
      <c r="C179" s="17" t="s">
        <v>315</v>
      </c>
      <c r="D179" s="18" t="s">
        <v>561</v>
      </c>
      <c r="E179" s="18" t="s">
        <v>533</v>
      </c>
      <c r="F179" s="18" t="s">
        <v>562</v>
      </c>
      <c r="G179" s="19">
        <v>2</v>
      </c>
      <c r="H179" s="19">
        <v>2.7</v>
      </c>
      <c r="I179" s="19" t="s">
        <v>274</v>
      </c>
      <c r="J179" s="27" t="s">
        <v>563</v>
      </c>
      <c r="K179" s="19" t="s">
        <v>564</v>
      </c>
      <c r="L179" s="17" t="s">
        <v>565</v>
      </c>
      <c r="M179" s="17" t="s">
        <v>566</v>
      </c>
      <c r="N179" s="17" t="s">
        <v>45</v>
      </c>
      <c r="O179" s="19" t="s">
        <v>46</v>
      </c>
      <c r="P179" s="19" t="s">
        <v>72</v>
      </c>
      <c r="Q179" s="20"/>
      <c r="R179" s="18">
        <v>100</v>
      </c>
      <c r="S179" s="18">
        <v>100</v>
      </c>
      <c r="T179" s="18">
        <v>8</v>
      </c>
      <c r="U179" s="63">
        <f t="shared" si="10"/>
        <v>0.08</v>
      </c>
      <c r="V179" s="63">
        <f t="shared" si="11"/>
        <v>0.08</v>
      </c>
      <c r="W179" s="17"/>
      <c r="X179" s="17"/>
      <c r="Y179" s="23">
        <v>280000</v>
      </c>
      <c r="Z179" s="24">
        <v>280000</v>
      </c>
      <c r="AA179" s="24">
        <v>280000</v>
      </c>
      <c r="AB179" s="25">
        <f t="shared" si="8"/>
        <v>1</v>
      </c>
      <c r="AC179" s="26">
        <f t="shared" si="9"/>
        <v>1</v>
      </c>
    </row>
    <row r="180" spans="1:29" ht="122.4">
      <c r="A180" s="16" t="s">
        <v>531</v>
      </c>
      <c r="B180" s="6" t="s">
        <v>37</v>
      </c>
      <c r="C180" s="17" t="s">
        <v>315</v>
      </c>
      <c r="D180" s="18" t="s">
        <v>561</v>
      </c>
      <c r="E180" s="18" t="s">
        <v>533</v>
      </c>
      <c r="F180" s="18" t="s">
        <v>562</v>
      </c>
      <c r="G180" s="19">
        <v>2</v>
      </c>
      <c r="H180" s="19">
        <v>2.7</v>
      </c>
      <c r="I180" s="19" t="s">
        <v>274</v>
      </c>
      <c r="J180" s="27" t="s">
        <v>567</v>
      </c>
      <c r="K180" s="19" t="s">
        <v>564</v>
      </c>
      <c r="L180" s="17" t="s">
        <v>568</v>
      </c>
      <c r="M180" s="17" t="s">
        <v>569</v>
      </c>
      <c r="N180" s="17" t="s">
        <v>46</v>
      </c>
      <c r="O180" s="19" t="s">
        <v>72</v>
      </c>
      <c r="P180" s="19"/>
      <c r="Q180" s="20">
        <v>200</v>
      </c>
      <c r="R180" s="18">
        <v>200</v>
      </c>
      <c r="S180" s="18">
        <v>200</v>
      </c>
      <c r="T180" s="18">
        <v>363</v>
      </c>
      <c r="U180" s="63">
        <f t="shared" si="10"/>
        <v>1.815</v>
      </c>
      <c r="V180" s="63">
        <f t="shared" si="11"/>
        <v>1.815</v>
      </c>
      <c r="W180" s="17"/>
      <c r="X180" s="17"/>
      <c r="Y180" s="23">
        <v>140000</v>
      </c>
      <c r="Z180" s="24">
        <v>140000</v>
      </c>
      <c r="AA180" s="24">
        <v>140000</v>
      </c>
      <c r="AB180" s="25">
        <f t="shared" si="8"/>
        <v>1</v>
      </c>
      <c r="AC180" s="26">
        <f t="shared" si="9"/>
        <v>1</v>
      </c>
    </row>
    <row r="181" spans="1:29" ht="51">
      <c r="A181" s="16" t="s">
        <v>531</v>
      </c>
      <c r="B181" s="6" t="s">
        <v>37</v>
      </c>
      <c r="C181" s="17" t="s">
        <v>315</v>
      </c>
      <c r="D181" s="18" t="s">
        <v>570</v>
      </c>
      <c r="E181" s="18" t="s">
        <v>533</v>
      </c>
      <c r="F181" s="18" t="s">
        <v>571</v>
      </c>
      <c r="G181" s="19">
        <v>2</v>
      </c>
      <c r="H181" s="19">
        <v>2.7</v>
      </c>
      <c r="I181" s="19" t="s">
        <v>274</v>
      </c>
      <c r="J181" s="27" t="s">
        <v>572</v>
      </c>
      <c r="K181" s="19" t="s">
        <v>564</v>
      </c>
      <c r="L181" s="17" t="s">
        <v>573</v>
      </c>
      <c r="M181" s="17" t="s">
        <v>574</v>
      </c>
      <c r="N181" s="17" t="s">
        <v>45</v>
      </c>
      <c r="O181" s="19" t="s">
        <v>46</v>
      </c>
      <c r="P181" s="19" t="s">
        <v>72</v>
      </c>
      <c r="Q181" s="20"/>
      <c r="R181" s="18" t="s">
        <v>103</v>
      </c>
      <c r="S181" s="18">
        <v>1</v>
      </c>
      <c r="T181" s="18">
        <v>1</v>
      </c>
      <c r="U181" s="63">
        <f t="shared" si="10"/>
        <v>1</v>
      </c>
      <c r="V181" s="63">
        <f t="shared" si="11"/>
        <v>1</v>
      </c>
      <c r="W181" s="17"/>
      <c r="X181" s="17"/>
      <c r="Y181" s="23">
        <v>0</v>
      </c>
      <c r="Z181" s="24">
        <v>3279125.05</v>
      </c>
      <c r="AA181" s="24">
        <v>3279076.73</v>
      </c>
      <c r="AB181" s="25">
        <v>1</v>
      </c>
      <c r="AC181" s="26">
        <f t="shared" si="9"/>
        <v>0.9999852643619066</v>
      </c>
    </row>
    <row r="182" spans="1:29" ht="51">
      <c r="A182" s="16" t="s">
        <v>531</v>
      </c>
      <c r="B182" s="6" t="s">
        <v>37</v>
      </c>
      <c r="C182" s="17" t="s">
        <v>315</v>
      </c>
      <c r="D182" s="18" t="s">
        <v>570</v>
      </c>
      <c r="E182" s="18" t="s">
        <v>533</v>
      </c>
      <c r="F182" s="18" t="s">
        <v>571</v>
      </c>
      <c r="G182" s="19">
        <v>2</v>
      </c>
      <c r="H182" s="19">
        <v>2.7</v>
      </c>
      <c r="I182" s="19" t="s">
        <v>274</v>
      </c>
      <c r="J182" s="27" t="s">
        <v>575</v>
      </c>
      <c r="K182" s="19" t="s">
        <v>564</v>
      </c>
      <c r="L182" s="17" t="s">
        <v>576</v>
      </c>
      <c r="M182" s="17" t="s">
        <v>577</v>
      </c>
      <c r="N182" s="17" t="s">
        <v>45</v>
      </c>
      <c r="O182" s="19" t="s">
        <v>46</v>
      </c>
      <c r="P182" s="19" t="s">
        <v>72</v>
      </c>
      <c r="Q182" s="20"/>
      <c r="R182" s="18" t="s">
        <v>103</v>
      </c>
      <c r="S182" s="18">
        <v>1</v>
      </c>
      <c r="T182" s="18">
        <v>0</v>
      </c>
      <c r="U182" s="63">
        <f t="shared" si="10"/>
        <v>0</v>
      </c>
      <c r="V182" s="63">
        <f t="shared" si="11"/>
        <v>0</v>
      </c>
      <c r="W182" s="17"/>
      <c r="X182" s="17"/>
      <c r="Y182" s="23">
        <v>0</v>
      </c>
      <c r="Z182" s="24">
        <v>22.25</v>
      </c>
      <c r="AA182" s="24">
        <v>0</v>
      </c>
      <c r="AB182" s="25">
        <v>1</v>
      </c>
      <c r="AC182" s="26">
        <f t="shared" si="9"/>
        <v>0</v>
      </c>
    </row>
    <row r="183" spans="1:29" ht="51">
      <c r="A183" s="16" t="s">
        <v>531</v>
      </c>
      <c r="B183" s="6" t="s">
        <v>37</v>
      </c>
      <c r="C183" s="17" t="s">
        <v>315</v>
      </c>
      <c r="D183" s="18" t="s">
        <v>570</v>
      </c>
      <c r="E183" s="18" t="s">
        <v>533</v>
      </c>
      <c r="F183" s="18" t="s">
        <v>571</v>
      </c>
      <c r="G183" s="19">
        <v>2</v>
      </c>
      <c r="H183" s="19">
        <v>2.7</v>
      </c>
      <c r="I183" s="19" t="s">
        <v>274</v>
      </c>
      <c r="J183" s="74" t="s">
        <v>578</v>
      </c>
      <c r="K183" s="19" t="s">
        <v>564</v>
      </c>
      <c r="L183" s="17" t="s">
        <v>189</v>
      </c>
      <c r="M183" s="17" t="s">
        <v>189</v>
      </c>
      <c r="N183" s="17" t="s">
        <v>189</v>
      </c>
      <c r="O183" s="17" t="s">
        <v>189</v>
      </c>
      <c r="P183" s="17" t="s">
        <v>189</v>
      </c>
      <c r="Q183" s="20"/>
      <c r="R183" s="18">
        <v>0</v>
      </c>
      <c r="S183" s="18">
        <v>0</v>
      </c>
      <c r="T183" s="18">
        <v>0</v>
      </c>
      <c r="U183" s="63">
        <v>0</v>
      </c>
      <c r="V183" s="63">
        <v>0</v>
      </c>
      <c r="W183" s="17"/>
      <c r="X183" s="17"/>
      <c r="Y183" s="23">
        <v>0</v>
      </c>
      <c r="Z183" s="24">
        <v>30304.84</v>
      </c>
      <c r="AA183" s="24">
        <v>30304.84</v>
      </c>
      <c r="AB183" s="25">
        <v>1</v>
      </c>
      <c r="AC183" s="26">
        <f t="shared" si="9"/>
        <v>1</v>
      </c>
    </row>
    <row r="184" spans="1:29" ht="51">
      <c r="A184" s="16" t="s">
        <v>531</v>
      </c>
      <c r="B184" s="6" t="s">
        <v>37</v>
      </c>
      <c r="C184" s="17" t="s">
        <v>315</v>
      </c>
      <c r="D184" s="18" t="s">
        <v>570</v>
      </c>
      <c r="E184" s="18" t="s">
        <v>533</v>
      </c>
      <c r="F184" s="18" t="s">
        <v>571</v>
      </c>
      <c r="G184" s="19">
        <v>2</v>
      </c>
      <c r="H184" s="19">
        <v>2.7</v>
      </c>
      <c r="I184" s="19" t="s">
        <v>274</v>
      </c>
      <c r="J184" s="74" t="s">
        <v>579</v>
      </c>
      <c r="K184" s="19" t="s">
        <v>564</v>
      </c>
      <c r="L184" s="17" t="s">
        <v>189</v>
      </c>
      <c r="M184" s="17" t="s">
        <v>189</v>
      </c>
      <c r="N184" s="17" t="s">
        <v>189</v>
      </c>
      <c r="O184" s="17" t="s">
        <v>189</v>
      </c>
      <c r="P184" s="17" t="s">
        <v>189</v>
      </c>
      <c r="Q184" s="20"/>
      <c r="R184" s="18">
        <v>0</v>
      </c>
      <c r="S184" s="18">
        <v>0</v>
      </c>
      <c r="T184" s="18">
        <v>0</v>
      </c>
      <c r="U184" s="63">
        <v>0</v>
      </c>
      <c r="V184" s="63">
        <v>0</v>
      </c>
      <c r="W184" s="17"/>
      <c r="X184" s="17"/>
      <c r="Y184" s="23">
        <v>0</v>
      </c>
      <c r="Z184" s="24">
        <v>3500000</v>
      </c>
      <c r="AA184" s="24">
        <v>0</v>
      </c>
      <c r="AB184" s="25">
        <v>1</v>
      </c>
      <c r="AC184" s="26">
        <f t="shared" si="9"/>
        <v>0</v>
      </c>
    </row>
    <row r="185" spans="1:29" ht="40.8">
      <c r="A185" s="174" t="s">
        <v>531</v>
      </c>
      <c r="B185" s="176" t="s">
        <v>150</v>
      </c>
      <c r="C185" s="167" t="s">
        <v>315</v>
      </c>
      <c r="D185" s="139" t="s">
        <v>541</v>
      </c>
      <c r="E185" s="139" t="s">
        <v>533</v>
      </c>
      <c r="F185" s="139" t="s">
        <v>542</v>
      </c>
      <c r="G185" s="150">
        <v>2</v>
      </c>
      <c r="H185" s="150">
        <v>2.3</v>
      </c>
      <c r="I185" s="150" t="s">
        <v>536</v>
      </c>
      <c r="J185" s="172" t="s">
        <v>580</v>
      </c>
      <c r="K185" s="150" t="s">
        <v>538</v>
      </c>
      <c r="L185" s="17" t="s">
        <v>581</v>
      </c>
      <c r="M185" s="17" t="s">
        <v>582</v>
      </c>
      <c r="N185" s="17" t="s">
        <v>45</v>
      </c>
      <c r="O185" s="19" t="s">
        <v>46</v>
      </c>
      <c r="P185" s="19" t="s">
        <v>72</v>
      </c>
      <c r="Q185" s="20"/>
      <c r="R185" s="18">
        <v>8000</v>
      </c>
      <c r="S185" s="18">
        <v>8000</v>
      </c>
      <c r="T185" s="18">
        <v>9872</v>
      </c>
      <c r="U185" s="63">
        <f t="shared" si="10"/>
        <v>1.234</v>
      </c>
      <c r="V185" s="63">
        <f t="shared" si="11"/>
        <v>1.234</v>
      </c>
      <c r="W185" s="17"/>
      <c r="X185" s="17"/>
      <c r="Y185" s="23">
        <v>83333.33333333333</v>
      </c>
      <c r="Z185" s="24">
        <v>268533.17333333334</v>
      </c>
      <c r="AA185" s="24">
        <v>123316.79166666667</v>
      </c>
      <c r="AB185" s="25">
        <f t="shared" si="8"/>
        <v>1.4798015000000002</v>
      </c>
      <c r="AC185" s="26">
        <f t="shared" si="9"/>
        <v>0.4592236785344659</v>
      </c>
    </row>
    <row r="186" spans="1:29" ht="40.8">
      <c r="A186" s="182"/>
      <c r="B186" s="183"/>
      <c r="C186" s="168"/>
      <c r="D186" s="156"/>
      <c r="E186" s="156"/>
      <c r="F186" s="156"/>
      <c r="G186" s="151"/>
      <c r="H186" s="151"/>
      <c r="I186" s="151"/>
      <c r="J186" s="181"/>
      <c r="K186" s="151"/>
      <c r="L186" s="17" t="s">
        <v>581</v>
      </c>
      <c r="M186" s="17" t="s">
        <v>582</v>
      </c>
      <c r="N186" s="17" t="s">
        <v>45</v>
      </c>
      <c r="O186" s="19" t="s">
        <v>46</v>
      </c>
      <c r="P186" s="19" t="s">
        <v>72</v>
      </c>
      <c r="Q186" s="20"/>
      <c r="R186" s="18">
        <v>8000</v>
      </c>
      <c r="S186" s="18">
        <v>8000</v>
      </c>
      <c r="T186" s="18">
        <v>9872</v>
      </c>
      <c r="U186" s="63">
        <f t="shared" si="10"/>
        <v>1.234</v>
      </c>
      <c r="V186" s="63">
        <f t="shared" si="11"/>
        <v>1.234</v>
      </c>
      <c r="W186" s="17"/>
      <c r="X186" s="17"/>
      <c r="Y186" s="23">
        <v>83333.33333333333</v>
      </c>
      <c r="Z186" s="24">
        <v>268533.17333333334</v>
      </c>
      <c r="AA186" s="24">
        <v>123316.79166666667</v>
      </c>
      <c r="AB186" s="25">
        <f t="shared" si="8"/>
        <v>1.4798015000000002</v>
      </c>
      <c r="AC186" s="26">
        <f t="shared" si="9"/>
        <v>0.4592236785344659</v>
      </c>
    </row>
    <row r="187" spans="1:29" ht="71.4">
      <c r="A187" s="182"/>
      <c r="B187" s="183"/>
      <c r="C187" s="168"/>
      <c r="D187" s="156"/>
      <c r="E187" s="156"/>
      <c r="F187" s="156"/>
      <c r="G187" s="151"/>
      <c r="H187" s="151"/>
      <c r="I187" s="151"/>
      <c r="J187" s="181"/>
      <c r="K187" s="151"/>
      <c r="L187" s="17" t="s">
        <v>583</v>
      </c>
      <c r="M187" s="17" t="s">
        <v>584</v>
      </c>
      <c r="N187" s="17" t="s">
        <v>45</v>
      </c>
      <c r="O187" s="19" t="s">
        <v>46</v>
      </c>
      <c r="P187" s="19" t="s">
        <v>72</v>
      </c>
      <c r="Q187" s="20"/>
      <c r="R187" s="18">
        <v>288</v>
      </c>
      <c r="S187" s="18">
        <v>288</v>
      </c>
      <c r="T187" s="18">
        <v>532</v>
      </c>
      <c r="U187" s="63">
        <f t="shared" si="10"/>
        <v>1.8472222222222223</v>
      </c>
      <c r="V187" s="63">
        <f t="shared" si="11"/>
        <v>1.8472222222222223</v>
      </c>
      <c r="W187" s="17"/>
      <c r="X187" s="17"/>
      <c r="Y187" s="23">
        <v>83333.33333333333</v>
      </c>
      <c r="Z187" s="24">
        <v>268533.17333333334</v>
      </c>
      <c r="AA187" s="24">
        <v>123316.79166666667</v>
      </c>
      <c r="AB187" s="25">
        <f t="shared" si="8"/>
        <v>1.4798015000000002</v>
      </c>
      <c r="AC187" s="26">
        <f t="shared" si="9"/>
        <v>0.4592236785344659</v>
      </c>
    </row>
    <row r="188" spans="1:29" ht="71.4">
      <c r="A188" s="182"/>
      <c r="B188" s="183"/>
      <c r="C188" s="168"/>
      <c r="D188" s="156"/>
      <c r="E188" s="156"/>
      <c r="F188" s="156"/>
      <c r="G188" s="151"/>
      <c r="H188" s="151"/>
      <c r="I188" s="151"/>
      <c r="J188" s="181"/>
      <c r="K188" s="151"/>
      <c r="L188" s="17" t="s">
        <v>583</v>
      </c>
      <c r="M188" s="17" t="s">
        <v>584</v>
      </c>
      <c r="N188" s="17" t="s">
        <v>45</v>
      </c>
      <c r="O188" s="19" t="s">
        <v>46</v>
      </c>
      <c r="P188" s="19" t="s">
        <v>72</v>
      </c>
      <c r="Q188" s="20"/>
      <c r="R188" s="18">
        <v>288</v>
      </c>
      <c r="S188" s="18">
        <v>288</v>
      </c>
      <c r="T188" s="18">
        <v>532</v>
      </c>
      <c r="U188" s="63">
        <f t="shared" si="10"/>
        <v>1.8472222222222223</v>
      </c>
      <c r="V188" s="63">
        <f t="shared" si="11"/>
        <v>1.8472222222222223</v>
      </c>
      <c r="W188" s="17"/>
      <c r="X188" s="17"/>
      <c r="Y188" s="23">
        <v>83333.33333333333</v>
      </c>
      <c r="Z188" s="24">
        <v>268533.17333333334</v>
      </c>
      <c r="AA188" s="24">
        <v>123316.79166666667</v>
      </c>
      <c r="AB188" s="25">
        <f t="shared" si="8"/>
        <v>1.4798015000000002</v>
      </c>
      <c r="AC188" s="26">
        <f t="shared" si="9"/>
        <v>0.4592236785344659</v>
      </c>
    </row>
    <row r="189" spans="1:29" ht="81.6">
      <c r="A189" s="182"/>
      <c r="B189" s="183"/>
      <c r="C189" s="168"/>
      <c r="D189" s="156"/>
      <c r="E189" s="156"/>
      <c r="F189" s="156"/>
      <c r="G189" s="151"/>
      <c r="H189" s="151"/>
      <c r="I189" s="151"/>
      <c r="J189" s="181"/>
      <c r="K189" s="151"/>
      <c r="L189" s="17" t="s">
        <v>585</v>
      </c>
      <c r="M189" s="17" t="s">
        <v>586</v>
      </c>
      <c r="N189" s="17" t="s">
        <v>45</v>
      </c>
      <c r="O189" s="19" t="s">
        <v>53</v>
      </c>
      <c r="P189" s="19" t="s">
        <v>94</v>
      </c>
      <c r="Q189" s="20"/>
      <c r="R189" s="18">
        <v>3</v>
      </c>
      <c r="S189" s="18">
        <v>3</v>
      </c>
      <c r="T189" s="18">
        <v>3</v>
      </c>
      <c r="U189" s="63">
        <f t="shared" si="10"/>
        <v>1</v>
      </c>
      <c r="V189" s="63">
        <f t="shared" si="11"/>
        <v>1</v>
      </c>
      <c r="W189" s="17"/>
      <c r="X189" s="17"/>
      <c r="Y189" s="23">
        <v>83333.33333333333</v>
      </c>
      <c r="Z189" s="24">
        <v>268533.17333333334</v>
      </c>
      <c r="AA189" s="24">
        <v>123316.79166666667</v>
      </c>
      <c r="AB189" s="25">
        <f t="shared" si="8"/>
        <v>1.4798015000000002</v>
      </c>
      <c r="AC189" s="26">
        <f t="shared" si="9"/>
        <v>0.4592236785344659</v>
      </c>
    </row>
    <row r="190" spans="1:29" ht="81.6">
      <c r="A190" s="175"/>
      <c r="B190" s="177"/>
      <c r="C190" s="180"/>
      <c r="D190" s="140"/>
      <c r="E190" s="140"/>
      <c r="F190" s="140"/>
      <c r="G190" s="152"/>
      <c r="H190" s="152"/>
      <c r="I190" s="152"/>
      <c r="J190" s="173"/>
      <c r="K190" s="152"/>
      <c r="L190" s="17" t="s">
        <v>585</v>
      </c>
      <c r="M190" s="17" t="s">
        <v>586</v>
      </c>
      <c r="N190" s="17" t="s">
        <v>45</v>
      </c>
      <c r="O190" s="19" t="s">
        <v>53</v>
      </c>
      <c r="P190" s="19" t="s">
        <v>94</v>
      </c>
      <c r="Q190" s="20"/>
      <c r="R190" s="18">
        <v>3</v>
      </c>
      <c r="S190" s="18">
        <v>3</v>
      </c>
      <c r="T190" s="18">
        <v>3</v>
      </c>
      <c r="U190" s="63">
        <f t="shared" si="10"/>
        <v>1</v>
      </c>
      <c r="V190" s="63">
        <f t="shared" si="11"/>
        <v>1</v>
      </c>
      <c r="W190" s="17"/>
      <c r="X190" s="17"/>
      <c r="Y190" s="23">
        <v>83333.33333333333</v>
      </c>
      <c r="Z190" s="24">
        <v>268533.17333333334</v>
      </c>
      <c r="AA190" s="24">
        <v>123316.79166666667</v>
      </c>
      <c r="AB190" s="25">
        <f t="shared" si="8"/>
        <v>1.4798015000000002</v>
      </c>
      <c r="AC190" s="26">
        <f t="shared" si="9"/>
        <v>0.4592236785344659</v>
      </c>
    </row>
    <row r="191" spans="1:29" ht="122.4">
      <c r="A191" s="16" t="s">
        <v>531</v>
      </c>
      <c r="B191" s="6" t="s">
        <v>150</v>
      </c>
      <c r="C191" s="17" t="s">
        <v>315</v>
      </c>
      <c r="D191" s="18" t="s">
        <v>561</v>
      </c>
      <c r="E191" s="18" t="s">
        <v>533</v>
      </c>
      <c r="F191" s="18" t="s">
        <v>587</v>
      </c>
      <c r="G191" s="19">
        <v>2</v>
      </c>
      <c r="H191" s="19">
        <v>2.3</v>
      </c>
      <c r="I191" s="19" t="s">
        <v>536</v>
      </c>
      <c r="J191" s="27" t="s">
        <v>588</v>
      </c>
      <c r="K191" s="19" t="s">
        <v>538</v>
      </c>
      <c r="L191" s="17" t="s">
        <v>589</v>
      </c>
      <c r="M191" s="17" t="s">
        <v>590</v>
      </c>
      <c r="N191" s="17" t="s">
        <v>45</v>
      </c>
      <c r="O191" s="19" t="s">
        <v>53</v>
      </c>
      <c r="P191" s="19" t="s">
        <v>256</v>
      </c>
      <c r="Q191" s="20"/>
      <c r="R191" s="18">
        <v>12000</v>
      </c>
      <c r="S191" s="18">
        <v>12000</v>
      </c>
      <c r="T191" s="18">
        <v>20722</v>
      </c>
      <c r="U191" s="63">
        <f t="shared" si="10"/>
        <v>1.7268333333333334</v>
      </c>
      <c r="V191" s="63">
        <f t="shared" si="11"/>
        <v>1.7268333333333334</v>
      </c>
      <c r="W191" s="17"/>
      <c r="X191" s="17"/>
      <c r="Y191" s="23">
        <v>500000</v>
      </c>
      <c r="Z191" s="24">
        <v>1300000</v>
      </c>
      <c r="AA191" s="24">
        <v>559842.1599999999</v>
      </c>
      <c r="AB191" s="25">
        <f t="shared" si="8"/>
        <v>1.1196843199999997</v>
      </c>
      <c r="AC191" s="26">
        <f t="shared" si="9"/>
        <v>0.43064781538461533</v>
      </c>
    </row>
    <row r="192" spans="1:29" ht="61.2">
      <c r="A192" s="174" t="s">
        <v>531</v>
      </c>
      <c r="B192" s="176" t="s">
        <v>150</v>
      </c>
      <c r="C192" s="167" t="s">
        <v>315</v>
      </c>
      <c r="D192" s="139" t="s">
        <v>591</v>
      </c>
      <c r="E192" s="139" t="s">
        <v>533</v>
      </c>
      <c r="F192" s="139" t="s">
        <v>592</v>
      </c>
      <c r="G192" s="150">
        <v>2</v>
      </c>
      <c r="H192" s="150">
        <v>2.3</v>
      </c>
      <c r="I192" s="150" t="s">
        <v>536</v>
      </c>
      <c r="J192" s="172" t="s">
        <v>593</v>
      </c>
      <c r="K192" s="150" t="s">
        <v>538</v>
      </c>
      <c r="L192" s="17" t="s">
        <v>594</v>
      </c>
      <c r="M192" s="17" t="s">
        <v>595</v>
      </c>
      <c r="N192" s="17" t="s">
        <v>45</v>
      </c>
      <c r="O192" s="19" t="s">
        <v>46</v>
      </c>
      <c r="P192" s="19" t="s">
        <v>94</v>
      </c>
      <c r="Q192" s="20"/>
      <c r="R192" s="18">
        <v>2</v>
      </c>
      <c r="S192" s="18">
        <v>2</v>
      </c>
      <c r="T192" s="18">
        <v>2</v>
      </c>
      <c r="U192" s="63">
        <f t="shared" si="10"/>
        <v>1</v>
      </c>
      <c r="V192" s="63">
        <f t="shared" si="11"/>
        <v>1</v>
      </c>
      <c r="W192" s="17"/>
      <c r="X192" s="17"/>
      <c r="Y192" s="23">
        <v>0</v>
      </c>
      <c r="Z192" s="24">
        <v>25000</v>
      </c>
      <c r="AA192" s="24">
        <v>16458.690000000002</v>
      </c>
      <c r="AB192" s="25">
        <v>0</v>
      </c>
      <c r="AC192" s="26">
        <f t="shared" si="9"/>
        <v>0.6583476000000001</v>
      </c>
    </row>
    <row r="193" spans="1:29" ht="40.8">
      <c r="A193" s="182"/>
      <c r="B193" s="183"/>
      <c r="C193" s="168"/>
      <c r="D193" s="156"/>
      <c r="E193" s="156"/>
      <c r="F193" s="156"/>
      <c r="G193" s="151"/>
      <c r="H193" s="151"/>
      <c r="I193" s="151"/>
      <c r="J193" s="181"/>
      <c r="K193" s="151"/>
      <c r="L193" s="17" t="s">
        <v>596</v>
      </c>
      <c r="M193" s="17" t="s">
        <v>597</v>
      </c>
      <c r="N193" s="17" t="s">
        <v>45</v>
      </c>
      <c r="O193" s="19" t="s">
        <v>46</v>
      </c>
      <c r="P193" s="19" t="s">
        <v>94</v>
      </c>
      <c r="Q193" s="20"/>
      <c r="R193" s="18">
        <v>2</v>
      </c>
      <c r="S193" s="18">
        <v>2</v>
      </c>
      <c r="T193" s="18">
        <v>4</v>
      </c>
      <c r="U193" s="63">
        <f t="shared" si="10"/>
        <v>2</v>
      </c>
      <c r="V193" s="63">
        <f t="shared" si="11"/>
        <v>2</v>
      </c>
      <c r="W193" s="17"/>
      <c r="X193" s="17"/>
      <c r="Y193" s="23">
        <v>0</v>
      </c>
      <c r="Z193" s="24">
        <v>25000</v>
      </c>
      <c r="AA193" s="24">
        <v>16458.690000000002</v>
      </c>
      <c r="AB193" s="25">
        <v>0</v>
      </c>
      <c r="AC193" s="26">
        <f t="shared" si="9"/>
        <v>0.6583476000000001</v>
      </c>
    </row>
    <row r="194" spans="1:29" ht="40.8">
      <c r="A194" s="182"/>
      <c r="B194" s="183"/>
      <c r="C194" s="168"/>
      <c r="D194" s="156"/>
      <c r="E194" s="156"/>
      <c r="F194" s="156"/>
      <c r="G194" s="151"/>
      <c r="H194" s="151"/>
      <c r="I194" s="151"/>
      <c r="J194" s="181"/>
      <c r="K194" s="151"/>
      <c r="L194" s="17" t="s">
        <v>598</v>
      </c>
      <c r="M194" s="17" t="s">
        <v>599</v>
      </c>
      <c r="N194" s="17" t="s">
        <v>45</v>
      </c>
      <c r="O194" s="19" t="s">
        <v>46</v>
      </c>
      <c r="P194" s="19" t="s">
        <v>94</v>
      </c>
      <c r="Q194" s="20"/>
      <c r="R194" s="18">
        <v>2</v>
      </c>
      <c r="S194" s="18">
        <v>2</v>
      </c>
      <c r="T194" s="18">
        <v>2</v>
      </c>
      <c r="U194" s="63">
        <f t="shared" si="10"/>
        <v>1</v>
      </c>
      <c r="V194" s="63">
        <f t="shared" si="11"/>
        <v>1</v>
      </c>
      <c r="W194" s="17"/>
      <c r="X194" s="17"/>
      <c r="Y194" s="23">
        <v>0</v>
      </c>
      <c r="Z194" s="24">
        <v>25000</v>
      </c>
      <c r="AA194" s="24">
        <v>16458.690000000002</v>
      </c>
      <c r="AB194" s="25">
        <v>0</v>
      </c>
      <c r="AC194" s="26">
        <f t="shared" si="9"/>
        <v>0.6583476000000001</v>
      </c>
    </row>
    <row r="195" spans="1:29" ht="40.8">
      <c r="A195" s="175"/>
      <c r="B195" s="177"/>
      <c r="C195" s="180"/>
      <c r="D195" s="140"/>
      <c r="E195" s="140"/>
      <c r="F195" s="140"/>
      <c r="G195" s="152"/>
      <c r="H195" s="152"/>
      <c r="I195" s="152"/>
      <c r="J195" s="173"/>
      <c r="K195" s="152"/>
      <c r="L195" s="17" t="s">
        <v>600</v>
      </c>
      <c r="M195" s="17" t="s">
        <v>601</v>
      </c>
      <c r="N195" s="17" t="s">
        <v>45</v>
      </c>
      <c r="O195" s="19" t="s">
        <v>46</v>
      </c>
      <c r="P195" s="19" t="s">
        <v>602</v>
      </c>
      <c r="Q195" s="20"/>
      <c r="R195" s="18">
        <v>8</v>
      </c>
      <c r="S195" s="18">
        <v>8</v>
      </c>
      <c r="T195" s="18">
        <v>10</v>
      </c>
      <c r="U195" s="63">
        <f t="shared" si="10"/>
        <v>1.25</v>
      </c>
      <c r="V195" s="63">
        <f t="shared" si="11"/>
        <v>1.25</v>
      </c>
      <c r="W195" s="17"/>
      <c r="X195" s="17"/>
      <c r="Y195" s="23">
        <v>0</v>
      </c>
      <c r="Z195" s="24">
        <v>25000</v>
      </c>
      <c r="AA195" s="24">
        <v>16458.690000000002</v>
      </c>
      <c r="AB195" s="25">
        <v>0</v>
      </c>
      <c r="AC195" s="26">
        <f t="shared" si="9"/>
        <v>0.6583476000000001</v>
      </c>
    </row>
    <row r="196" spans="1:29" ht="153">
      <c r="A196" s="16" t="s">
        <v>531</v>
      </c>
      <c r="B196" s="6" t="s">
        <v>150</v>
      </c>
      <c r="C196" s="17" t="s">
        <v>315</v>
      </c>
      <c r="D196" s="18" t="s">
        <v>603</v>
      </c>
      <c r="E196" s="18" t="s">
        <v>533</v>
      </c>
      <c r="F196" s="18" t="s">
        <v>604</v>
      </c>
      <c r="G196" s="19">
        <v>2</v>
      </c>
      <c r="H196" s="19">
        <v>2.4</v>
      </c>
      <c r="I196" s="19" t="s">
        <v>434</v>
      </c>
      <c r="J196" s="27" t="s">
        <v>605</v>
      </c>
      <c r="K196" s="19" t="s">
        <v>606</v>
      </c>
      <c r="L196" s="17" t="s">
        <v>607</v>
      </c>
      <c r="M196" s="17" t="s">
        <v>608</v>
      </c>
      <c r="N196" s="17" t="s">
        <v>260</v>
      </c>
      <c r="O196" s="19" t="s">
        <v>46</v>
      </c>
      <c r="P196" s="19" t="s">
        <v>72</v>
      </c>
      <c r="Q196" s="20"/>
      <c r="R196" s="18">
        <v>400</v>
      </c>
      <c r="S196" s="18">
        <v>200000</v>
      </c>
      <c r="T196" s="18">
        <v>200000</v>
      </c>
      <c r="U196" s="63">
        <f t="shared" si="10"/>
        <v>500</v>
      </c>
      <c r="V196" s="63">
        <f t="shared" si="11"/>
        <v>1</v>
      </c>
      <c r="W196" s="17"/>
      <c r="X196" s="17"/>
      <c r="Y196" s="23">
        <v>1000000</v>
      </c>
      <c r="Z196" s="24">
        <v>2400000</v>
      </c>
      <c r="AA196" s="24">
        <v>2400000</v>
      </c>
      <c r="AB196" s="25">
        <f t="shared" si="8"/>
        <v>2.4</v>
      </c>
      <c r="AC196" s="26">
        <f t="shared" si="9"/>
        <v>1</v>
      </c>
    </row>
    <row r="197" spans="1:29" ht="153">
      <c r="A197" s="16" t="s">
        <v>531</v>
      </c>
      <c r="B197" s="6" t="s">
        <v>150</v>
      </c>
      <c r="C197" s="17" t="s">
        <v>315</v>
      </c>
      <c r="D197" s="18" t="s">
        <v>609</v>
      </c>
      <c r="E197" s="18" t="s">
        <v>533</v>
      </c>
      <c r="F197" s="18" t="s">
        <v>610</v>
      </c>
      <c r="G197" s="19">
        <v>2</v>
      </c>
      <c r="H197" s="19">
        <v>2.4</v>
      </c>
      <c r="I197" s="19" t="s">
        <v>434</v>
      </c>
      <c r="J197" s="27" t="s">
        <v>611</v>
      </c>
      <c r="K197" s="19" t="s">
        <v>606</v>
      </c>
      <c r="L197" s="17" t="s">
        <v>612</v>
      </c>
      <c r="M197" s="17" t="s">
        <v>613</v>
      </c>
      <c r="N197" s="17" t="s">
        <v>260</v>
      </c>
      <c r="O197" s="19" t="s">
        <v>53</v>
      </c>
      <c r="P197" s="19" t="s">
        <v>72</v>
      </c>
      <c r="Q197" s="20"/>
      <c r="R197" s="18">
        <v>200000</v>
      </c>
      <c r="S197" s="18">
        <v>207394</v>
      </c>
      <c r="T197" s="18">
        <v>134100</v>
      </c>
      <c r="U197" s="63">
        <f t="shared" si="10"/>
        <v>0.6705</v>
      </c>
      <c r="V197" s="63">
        <f t="shared" si="11"/>
        <v>0.6465953692006519</v>
      </c>
      <c r="W197" s="17"/>
      <c r="X197" s="17"/>
      <c r="Y197" s="23">
        <v>200000</v>
      </c>
      <c r="Z197" s="24">
        <v>300000</v>
      </c>
      <c r="AA197" s="24">
        <v>300000</v>
      </c>
      <c r="AB197" s="25">
        <f t="shared" si="8"/>
        <v>1.5</v>
      </c>
      <c r="AC197" s="26">
        <f t="shared" si="9"/>
        <v>1</v>
      </c>
    </row>
    <row r="198" spans="1:29" ht="153">
      <c r="A198" s="16" t="s">
        <v>531</v>
      </c>
      <c r="B198" s="6" t="s">
        <v>150</v>
      </c>
      <c r="C198" s="17" t="s">
        <v>315</v>
      </c>
      <c r="D198" s="18" t="s">
        <v>609</v>
      </c>
      <c r="E198" s="18" t="s">
        <v>533</v>
      </c>
      <c r="F198" s="18" t="s">
        <v>610</v>
      </c>
      <c r="G198" s="19">
        <v>2</v>
      </c>
      <c r="H198" s="19">
        <v>2.4</v>
      </c>
      <c r="I198" s="19" t="s">
        <v>434</v>
      </c>
      <c r="J198" s="27" t="s">
        <v>614</v>
      </c>
      <c r="K198" s="19" t="s">
        <v>606</v>
      </c>
      <c r="L198" s="17" t="s">
        <v>612</v>
      </c>
      <c r="M198" s="17" t="s">
        <v>613</v>
      </c>
      <c r="N198" s="17" t="s">
        <v>260</v>
      </c>
      <c r="O198" s="19" t="s">
        <v>53</v>
      </c>
      <c r="P198" s="19" t="s">
        <v>72</v>
      </c>
      <c r="Q198" s="20"/>
      <c r="R198" s="18">
        <v>3000000</v>
      </c>
      <c r="S198" s="18">
        <v>3110910</v>
      </c>
      <c r="T198" s="18">
        <v>3110910</v>
      </c>
      <c r="U198" s="63">
        <f t="shared" si="10"/>
        <v>1.03697</v>
      </c>
      <c r="V198" s="63">
        <f t="shared" si="11"/>
        <v>1</v>
      </c>
      <c r="W198" s="17"/>
      <c r="X198" s="17"/>
      <c r="Y198" s="23">
        <v>300000</v>
      </c>
      <c r="Z198" s="24">
        <v>700000</v>
      </c>
      <c r="AA198" s="24">
        <v>700000</v>
      </c>
      <c r="AB198" s="25">
        <f t="shared" si="8"/>
        <v>2.3333333333333335</v>
      </c>
      <c r="AC198" s="26">
        <f t="shared" si="9"/>
        <v>1</v>
      </c>
    </row>
    <row r="199" spans="1:29" ht="142.8">
      <c r="A199" s="16" t="s">
        <v>531</v>
      </c>
      <c r="B199" s="6" t="s">
        <v>150</v>
      </c>
      <c r="C199" s="17" t="s">
        <v>315</v>
      </c>
      <c r="D199" s="18" t="s">
        <v>615</v>
      </c>
      <c r="E199" s="18" t="s">
        <v>533</v>
      </c>
      <c r="F199" s="18" t="s">
        <v>616</v>
      </c>
      <c r="G199" s="19">
        <v>2</v>
      </c>
      <c r="H199" s="19">
        <v>2.4</v>
      </c>
      <c r="I199" s="19" t="s">
        <v>434</v>
      </c>
      <c r="J199" s="27" t="s">
        <v>617</v>
      </c>
      <c r="K199" s="19" t="s">
        <v>606</v>
      </c>
      <c r="L199" s="17" t="s">
        <v>618</v>
      </c>
      <c r="M199" s="17" t="s">
        <v>608</v>
      </c>
      <c r="N199" s="17" t="s">
        <v>260</v>
      </c>
      <c r="O199" s="19" t="s">
        <v>53</v>
      </c>
      <c r="P199" s="19" t="s">
        <v>619</v>
      </c>
      <c r="Q199" s="20"/>
      <c r="R199" s="18">
        <v>9000</v>
      </c>
      <c r="S199" s="18">
        <v>9000</v>
      </c>
      <c r="T199" s="81">
        <v>6992</v>
      </c>
      <c r="U199" s="63">
        <f t="shared" si="10"/>
        <v>0.7768888888888889</v>
      </c>
      <c r="V199" s="63">
        <f t="shared" si="11"/>
        <v>0.7768888888888889</v>
      </c>
      <c r="W199" s="17"/>
      <c r="X199" s="17"/>
      <c r="Y199" s="23">
        <v>0</v>
      </c>
      <c r="Z199" s="24">
        <v>500000</v>
      </c>
      <c r="AA199" s="24">
        <v>500000</v>
      </c>
      <c r="AB199" s="25">
        <v>1</v>
      </c>
      <c r="AC199" s="26">
        <f t="shared" si="9"/>
        <v>1</v>
      </c>
    </row>
    <row r="200" spans="1:29" ht="102">
      <c r="A200" s="16" t="s">
        <v>531</v>
      </c>
      <c r="B200" s="6" t="s">
        <v>150</v>
      </c>
      <c r="C200" s="17" t="s">
        <v>315</v>
      </c>
      <c r="D200" s="18" t="s">
        <v>609</v>
      </c>
      <c r="E200" s="18" t="s">
        <v>533</v>
      </c>
      <c r="F200" s="18" t="s">
        <v>610</v>
      </c>
      <c r="G200" s="19">
        <v>2</v>
      </c>
      <c r="H200" s="19">
        <v>2.4</v>
      </c>
      <c r="I200" s="19" t="s">
        <v>434</v>
      </c>
      <c r="J200" s="27" t="s">
        <v>620</v>
      </c>
      <c r="K200" s="19" t="s">
        <v>606</v>
      </c>
      <c r="L200" s="17" t="s">
        <v>621</v>
      </c>
      <c r="M200" s="17" t="s">
        <v>608</v>
      </c>
      <c r="N200" s="17" t="s">
        <v>260</v>
      </c>
      <c r="O200" s="19" t="s">
        <v>46</v>
      </c>
      <c r="P200" s="19" t="s">
        <v>619</v>
      </c>
      <c r="Q200" s="20"/>
      <c r="R200" s="18">
        <v>16000</v>
      </c>
      <c r="S200" s="18">
        <v>16000</v>
      </c>
      <c r="T200" s="81">
        <v>16000</v>
      </c>
      <c r="U200" s="63">
        <f t="shared" si="10"/>
        <v>1</v>
      </c>
      <c r="V200" s="63">
        <f t="shared" si="11"/>
        <v>1</v>
      </c>
      <c r="W200" s="17"/>
      <c r="X200" s="17"/>
      <c r="Y200" s="23">
        <v>0</v>
      </c>
      <c r="Z200" s="24">
        <v>100000</v>
      </c>
      <c r="AA200" s="24">
        <v>100000</v>
      </c>
      <c r="AB200" s="25">
        <v>1</v>
      </c>
      <c r="AC200" s="26">
        <f t="shared" si="9"/>
        <v>1</v>
      </c>
    </row>
    <row r="201" spans="1:29" ht="51">
      <c r="A201" s="169" t="s">
        <v>531</v>
      </c>
      <c r="B201" s="176" t="s">
        <v>150</v>
      </c>
      <c r="C201" s="167" t="s">
        <v>315</v>
      </c>
      <c r="D201" s="139" t="s">
        <v>546</v>
      </c>
      <c r="E201" s="139" t="s">
        <v>533</v>
      </c>
      <c r="F201" s="139" t="s">
        <v>622</v>
      </c>
      <c r="G201" s="150">
        <v>2</v>
      </c>
      <c r="H201" s="150">
        <v>2.3</v>
      </c>
      <c r="I201" s="150" t="s">
        <v>536</v>
      </c>
      <c r="J201" s="172" t="s">
        <v>623</v>
      </c>
      <c r="K201" s="150" t="s">
        <v>538</v>
      </c>
      <c r="L201" s="17" t="s">
        <v>624</v>
      </c>
      <c r="M201" s="17" t="s">
        <v>625</v>
      </c>
      <c r="N201" s="17" t="s">
        <v>45</v>
      </c>
      <c r="O201" s="19" t="s">
        <v>84</v>
      </c>
      <c r="P201" s="19" t="s">
        <v>72</v>
      </c>
      <c r="Q201" s="20"/>
      <c r="R201" s="18">
        <v>84000</v>
      </c>
      <c r="S201" s="18">
        <v>84000</v>
      </c>
      <c r="T201" s="18">
        <v>0</v>
      </c>
      <c r="U201" s="63">
        <f t="shared" si="10"/>
        <v>0</v>
      </c>
      <c r="V201" s="63">
        <f t="shared" si="11"/>
        <v>0</v>
      </c>
      <c r="W201" s="17"/>
      <c r="X201" s="17"/>
      <c r="Y201" s="72">
        <v>52187520.49000002</v>
      </c>
      <c r="Z201" s="73">
        <v>50380541.14000003</v>
      </c>
      <c r="AA201" s="73">
        <v>48718590.54</v>
      </c>
      <c r="AB201" s="25">
        <f t="shared" si="8"/>
        <v>0.9335295120858497</v>
      </c>
      <c r="AC201" s="26">
        <f t="shared" si="9"/>
        <v>0.9670120534159862</v>
      </c>
    </row>
    <row r="202" spans="1:29" ht="51">
      <c r="A202" s="170"/>
      <c r="B202" s="183"/>
      <c r="C202" s="168"/>
      <c r="D202" s="156"/>
      <c r="E202" s="156"/>
      <c r="F202" s="156"/>
      <c r="G202" s="151"/>
      <c r="H202" s="151"/>
      <c r="I202" s="151"/>
      <c r="J202" s="181"/>
      <c r="K202" s="151"/>
      <c r="L202" s="17" t="s">
        <v>626</v>
      </c>
      <c r="M202" s="17" t="s">
        <v>627</v>
      </c>
      <c r="N202" s="17" t="s">
        <v>45</v>
      </c>
      <c r="O202" s="19" t="s">
        <v>84</v>
      </c>
      <c r="P202" s="19" t="s">
        <v>72</v>
      </c>
      <c r="Q202" s="20"/>
      <c r="R202" s="18">
        <v>92000</v>
      </c>
      <c r="S202" s="18">
        <v>92000</v>
      </c>
      <c r="T202" s="18">
        <v>65843.2</v>
      </c>
      <c r="U202" s="63">
        <f t="shared" si="10"/>
        <v>0.7156869565217391</v>
      </c>
      <c r="V202" s="63">
        <f t="shared" si="11"/>
        <v>0.7156869565217391</v>
      </c>
      <c r="W202" s="17"/>
      <c r="X202" s="17"/>
      <c r="Y202" s="72"/>
      <c r="Z202" s="73"/>
      <c r="AA202" s="73"/>
      <c r="AB202" s="25"/>
      <c r="AC202" s="26"/>
    </row>
    <row r="203" spans="1:29" ht="51">
      <c r="A203" s="170"/>
      <c r="B203" s="183"/>
      <c r="C203" s="168"/>
      <c r="D203" s="156"/>
      <c r="E203" s="156"/>
      <c r="F203" s="156"/>
      <c r="G203" s="151"/>
      <c r="H203" s="151"/>
      <c r="I203" s="151"/>
      <c r="J203" s="181"/>
      <c r="K203" s="151"/>
      <c r="L203" s="17" t="s">
        <v>628</v>
      </c>
      <c r="M203" s="17" t="s">
        <v>629</v>
      </c>
      <c r="N203" s="17" t="s">
        <v>45</v>
      </c>
      <c r="O203" s="19" t="s">
        <v>46</v>
      </c>
      <c r="P203" s="19" t="s">
        <v>256</v>
      </c>
      <c r="Q203" s="20"/>
      <c r="R203" s="18">
        <v>10902</v>
      </c>
      <c r="S203" s="18">
        <v>10902</v>
      </c>
      <c r="T203" s="18">
        <v>13187</v>
      </c>
      <c r="U203" s="63">
        <f t="shared" si="10"/>
        <v>1.2095945698037058</v>
      </c>
      <c r="V203" s="63">
        <f t="shared" si="11"/>
        <v>1.2095945698037058</v>
      </c>
      <c r="W203" s="17"/>
      <c r="X203" s="17"/>
      <c r="Y203" s="72"/>
      <c r="Z203" s="73"/>
      <c r="AA203" s="73"/>
      <c r="AB203" s="25"/>
      <c r="AC203" s="26"/>
    </row>
    <row r="204" spans="1:29" ht="61.2">
      <c r="A204" s="170"/>
      <c r="B204" s="183"/>
      <c r="C204" s="168"/>
      <c r="D204" s="156"/>
      <c r="E204" s="156"/>
      <c r="F204" s="156"/>
      <c r="G204" s="151"/>
      <c r="H204" s="151"/>
      <c r="I204" s="151"/>
      <c r="J204" s="181"/>
      <c r="K204" s="151"/>
      <c r="L204" s="17" t="s">
        <v>630</v>
      </c>
      <c r="M204" s="17" t="s">
        <v>631</v>
      </c>
      <c r="N204" s="17" t="s">
        <v>45</v>
      </c>
      <c r="O204" s="19" t="s">
        <v>53</v>
      </c>
      <c r="P204" s="19" t="s">
        <v>47</v>
      </c>
      <c r="Q204" s="20"/>
      <c r="R204" s="18">
        <v>4</v>
      </c>
      <c r="S204" s="18">
        <v>4</v>
      </c>
      <c r="T204" s="18">
        <v>3</v>
      </c>
      <c r="U204" s="63">
        <f t="shared" si="10"/>
        <v>0.75</v>
      </c>
      <c r="V204" s="63">
        <f t="shared" si="11"/>
        <v>0.75</v>
      </c>
      <c r="W204" s="17"/>
      <c r="X204" s="17"/>
      <c r="Y204" s="72"/>
      <c r="Z204" s="73"/>
      <c r="AA204" s="73"/>
      <c r="AB204" s="25"/>
      <c r="AC204" s="26"/>
    </row>
    <row r="205" spans="1:29" ht="20.4">
      <c r="A205" s="170"/>
      <c r="B205" s="183"/>
      <c r="C205" s="168"/>
      <c r="D205" s="156"/>
      <c r="E205" s="156"/>
      <c r="F205" s="156"/>
      <c r="G205" s="151"/>
      <c r="H205" s="151"/>
      <c r="I205" s="151"/>
      <c r="J205" s="181"/>
      <c r="K205" s="151"/>
      <c r="L205" s="17" t="s">
        <v>632</v>
      </c>
      <c r="M205" s="17" t="s">
        <v>633</v>
      </c>
      <c r="N205" s="17" t="s">
        <v>45</v>
      </c>
      <c r="O205" s="19" t="s">
        <v>84</v>
      </c>
      <c r="P205" s="19" t="s">
        <v>72</v>
      </c>
      <c r="Q205" s="20"/>
      <c r="R205" s="18">
        <v>187000</v>
      </c>
      <c r="S205" s="18">
        <v>187000</v>
      </c>
      <c r="T205" s="18">
        <v>127549</v>
      </c>
      <c r="U205" s="63">
        <f aca="true" t="shared" si="12" ref="U205:U275">T205/R205</f>
        <v>0.6820802139037433</v>
      </c>
      <c r="V205" s="63">
        <f aca="true" t="shared" si="13" ref="V205:V275">T205/S205</f>
        <v>0.6820802139037433</v>
      </c>
      <c r="W205" s="17"/>
      <c r="X205" s="17"/>
      <c r="Y205" s="72"/>
      <c r="Z205" s="73"/>
      <c r="AA205" s="73"/>
      <c r="AB205" s="25"/>
      <c r="AC205" s="26"/>
    </row>
    <row r="206" spans="1:29" ht="20.4">
      <c r="A206" s="170"/>
      <c r="B206" s="183"/>
      <c r="C206" s="168"/>
      <c r="D206" s="156"/>
      <c r="E206" s="156"/>
      <c r="F206" s="156"/>
      <c r="G206" s="151"/>
      <c r="H206" s="151"/>
      <c r="I206" s="151"/>
      <c r="J206" s="181"/>
      <c r="K206" s="151"/>
      <c r="L206" s="17" t="s">
        <v>634</v>
      </c>
      <c r="M206" s="17" t="s">
        <v>635</v>
      </c>
      <c r="N206" s="17" t="s">
        <v>45</v>
      </c>
      <c r="O206" s="19" t="s">
        <v>84</v>
      </c>
      <c r="P206" s="19" t="s">
        <v>72</v>
      </c>
      <c r="Q206" s="20"/>
      <c r="R206" s="18">
        <v>683000</v>
      </c>
      <c r="S206" s="18">
        <v>683000</v>
      </c>
      <c r="T206" s="18">
        <v>475952</v>
      </c>
      <c r="U206" s="63">
        <f t="shared" si="12"/>
        <v>0.6968550512445095</v>
      </c>
      <c r="V206" s="63">
        <f t="shared" si="13"/>
        <v>0.6968550512445095</v>
      </c>
      <c r="W206" s="17"/>
      <c r="X206" s="17"/>
      <c r="Y206" s="72"/>
      <c r="Z206" s="73"/>
      <c r="AA206" s="73"/>
      <c r="AB206" s="25"/>
      <c r="AC206" s="26"/>
    </row>
    <row r="207" spans="1:29" ht="40.8">
      <c r="A207" s="170"/>
      <c r="B207" s="183"/>
      <c r="C207" s="168"/>
      <c r="D207" s="156"/>
      <c r="E207" s="156"/>
      <c r="F207" s="156"/>
      <c r="G207" s="151"/>
      <c r="H207" s="151"/>
      <c r="I207" s="151"/>
      <c r="J207" s="181"/>
      <c r="K207" s="151"/>
      <c r="L207" s="17" t="s">
        <v>636</v>
      </c>
      <c r="M207" s="17" t="s">
        <v>637</v>
      </c>
      <c r="N207" s="17" t="s">
        <v>45</v>
      </c>
      <c r="O207" s="19" t="s">
        <v>46</v>
      </c>
      <c r="P207" s="19" t="s">
        <v>72</v>
      </c>
      <c r="Q207" s="20"/>
      <c r="R207" s="18">
        <v>11600</v>
      </c>
      <c r="S207" s="18">
        <v>11600</v>
      </c>
      <c r="T207" s="18">
        <v>10603</v>
      </c>
      <c r="U207" s="63">
        <f t="shared" si="12"/>
        <v>0.914051724137931</v>
      </c>
      <c r="V207" s="63">
        <f t="shared" si="13"/>
        <v>0.914051724137931</v>
      </c>
      <c r="W207" s="17"/>
      <c r="X207" s="17"/>
      <c r="Y207" s="72"/>
      <c r="Z207" s="73"/>
      <c r="AA207" s="73"/>
      <c r="AB207" s="25"/>
      <c r="AC207" s="26"/>
    </row>
    <row r="208" spans="1:29" ht="40.8">
      <c r="A208" s="170"/>
      <c r="B208" s="183"/>
      <c r="C208" s="168"/>
      <c r="D208" s="156"/>
      <c r="E208" s="156"/>
      <c r="F208" s="156"/>
      <c r="G208" s="151"/>
      <c r="H208" s="151"/>
      <c r="I208" s="151"/>
      <c r="J208" s="181"/>
      <c r="K208" s="151"/>
      <c r="L208" s="17" t="s">
        <v>638</v>
      </c>
      <c r="M208" s="17" t="s">
        <v>639</v>
      </c>
      <c r="N208" s="17" t="s">
        <v>45</v>
      </c>
      <c r="O208" s="19" t="s">
        <v>46</v>
      </c>
      <c r="P208" s="19" t="s">
        <v>72</v>
      </c>
      <c r="Q208" s="20"/>
      <c r="R208" s="18">
        <v>3600</v>
      </c>
      <c r="S208" s="18">
        <v>3600</v>
      </c>
      <c r="T208" s="18">
        <v>3828</v>
      </c>
      <c r="U208" s="63">
        <f t="shared" si="12"/>
        <v>1.0633333333333332</v>
      </c>
      <c r="V208" s="63">
        <f t="shared" si="13"/>
        <v>1.0633333333333332</v>
      </c>
      <c r="W208" s="17"/>
      <c r="X208" s="17"/>
      <c r="Y208" s="72"/>
      <c r="Z208" s="73"/>
      <c r="AA208" s="73"/>
      <c r="AB208" s="25"/>
      <c r="AC208" s="26"/>
    </row>
    <row r="209" spans="1:29" ht="30.6">
      <c r="A209" s="170"/>
      <c r="B209" s="183"/>
      <c r="C209" s="168"/>
      <c r="D209" s="156"/>
      <c r="E209" s="156"/>
      <c r="F209" s="156"/>
      <c r="G209" s="151"/>
      <c r="H209" s="151"/>
      <c r="I209" s="151"/>
      <c r="J209" s="181"/>
      <c r="K209" s="151"/>
      <c r="L209" s="17" t="s">
        <v>640</v>
      </c>
      <c r="M209" s="17" t="s">
        <v>641</v>
      </c>
      <c r="N209" s="17" t="s">
        <v>45</v>
      </c>
      <c r="O209" s="19" t="s">
        <v>46</v>
      </c>
      <c r="P209" s="19" t="s">
        <v>256</v>
      </c>
      <c r="Q209" s="20"/>
      <c r="R209" s="18">
        <v>4000</v>
      </c>
      <c r="S209" s="18">
        <v>4000</v>
      </c>
      <c r="T209" s="18">
        <v>1413</v>
      </c>
      <c r="U209" s="63">
        <f t="shared" si="12"/>
        <v>0.35325</v>
      </c>
      <c r="V209" s="63">
        <f t="shared" si="13"/>
        <v>0.35325</v>
      </c>
      <c r="W209" s="17"/>
      <c r="X209" s="17"/>
      <c r="Y209" s="72"/>
      <c r="Z209" s="73"/>
      <c r="AA209" s="73"/>
      <c r="AB209" s="25"/>
      <c r="AC209" s="26"/>
    </row>
    <row r="210" spans="1:29" ht="51">
      <c r="A210" s="170"/>
      <c r="B210" s="183"/>
      <c r="C210" s="168"/>
      <c r="D210" s="156"/>
      <c r="E210" s="156"/>
      <c r="F210" s="156"/>
      <c r="G210" s="151"/>
      <c r="H210" s="151"/>
      <c r="I210" s="151"/>
      <c r="J210" s="181"/>
      <c r="K210" s="151"/>
      <c r="L210" s="17" t="s">
        <v>642</v>
      </c>
      <c r="M210" s="17" t="s">
        <v>643</v>
      </c>
      <c r="N210" s="17" t="s">
        <v>45</v>
      </c>
      <c r="O210" s="19" t="s">
        <v>46</v>
      </c>
      <c r="P210" s="19" t="s">
        <v>72</v>
      </c>
      <c r="Q210" s="20"/>
      <c r="R210" s="18">
        <v>20400</v>
      </c>
      <c r="S210" s="18">
        <v>20400</v>
      </c>
      <c r="T210" s="18">
        <v>45224</v>
      </c>
      <c r="U210" s="63">
        <f t="shared" si="12"/>
        <v>2.216862745098039</v>
      </c>
      <c r="V210" s="63">
        <f t="shared" si="13"/>
        <v>2.216862745098039</v>
      </c>
      <c r="W210" s="17"/>
      <c r="X210" s="17"/>
      <c r="Y210" s="72"/>
      <c r="Z210" s="73"/>
      <c r="AA210" s="73"/>
      <c r="AB210" s="25"/>
      <c r="AC210" s="26"/>
    </row>
    <row r="211" spans="1:29" ht="40.8">
      <c r="A211" s="170"/>
      <c r="B211" s="183"/>
      <c r="C211" s="168"/>
      <c r="D211" s="156"/>
      <c r="E211" s="156"/>
      <c r="F211" s="156"/>
      <c r="G211" s="151"/>
      <c r="H211" s="151"/>
      <c r="I211" s="151"/>
      <c r="J211" s="181"/>
      <c r="K211" s="151"/>
      <c r="L211" s="17" t="s">
        <v>644</v>
      </c>
      <c r="M211" s="17" t="s">
        <v>645</v>
      </c>
      <c r="N211" s="17" t="s">
        <v>45</v>
      </c>
      <c r="O211" s="19" t="s">
        <v>46</v>
      </c>
      <c r="P211" s="19" t="s">
        <v>256</v>
      </c>
      <c r="Q211" s="20"/>
      <c r="R211" s="18">
        <v>3500</v>
      </c>
      <c r="S211" s="18">
        <v>3500</v>
      </c>
      <c r="T211" s="18">
        <v>3552</v>
      </c>
      <c r="U211" s="63">
        <f t="shared" si="12"/>
        <v>1.014857142857143</v>
      </c>
      <c r="V211" s="63">
        <f t="shared" si="13"/>
        <v>1.014857142857143</v>
      </c>
      <c r="W211" s="17"/>
      <c r="X211" s="17"/>
      <c r="Y211" s="72"/>
      <c r="Z211" s="73"/>
      <c r="AA211" s="73"/>
      <c r="AB211" s="25"/>
      <c r="AC211" s="26"/>
    </row>
    <row r="212" spans="1:29" ht="30.6">
      <c r="A212" s="170"/>
      <c r="B212" s="183"/>
      <c r="C212" s="168"/>
      <c r="D212" s="156"/>
      <c r="E212" s="156"/>
      <c r="F212" s="156"/>
      <c r="G212" s="151"/>
      <c r="H212" s="151"/>
      <c r="I212" s="151"/>
      <c r="J212" s="181"/>
      <c r="K212" s="151"/>
      <c r="L212" s="17" t="s">
        <v>646</v>
      </c>
      <c r="M212" s="17" t="s">
        <v>647</v>
      </c>
      <c r="N212" s="17" t="s">
        <v>45</v>
      </c>
      <c r="O212" s="19" t="s">
        <v>46</v>
      </c>
      <c r="P212" s="19" t="s">
        <v>256</v>
      </c>
      <c r="Q212" s="20"/>
      <c r="R212" s="18">
        <v>2500</v>
      </c>
      <c r="S212" s="18">
        <v>2500</v>
      </c>
      <c r="T212" s="18">
        <v>187</v>
      </c>
      <c r="U212" s="63">
        <f t="shared" si="12"/>
        <v>0.0748</v>
      </c>
      <c r="V212" s="63">
        <f t="shared" si="13"/>
        <v>0.0748</v>
      </c>
      <c r="W212" s="17"/>
      <c r="X212" s="17"/>
      <c r="Y212" s="72"/>
      <c r="Z212" s="73"/>
      <c r="AA212" s="73"/>
      <c r="AB212" s="25"/>
      <c r="AC212" s="26"/>
    </row>
    <row r="213" spans="1:29" ht="61.2">
      <c r="A213" s="170"/>
      <c r="B213" s="183"/>
      <c r="C213" s="168"/>
      <c r="D213" s="156"/>
      <c r="E213" s="156"/>
      <c r="F213" s="156"/>
      <c r="G213" s="151"/>
      <c r="H213" s="151"/>
      <c r="I213" s="151"/>
      <c r="J213" s="181"/>
      <c r="K213" s="151"/>
      <c r="L213" s="17" t="s">
        <v>648</v>
      </c>
      <c r="M213" s="17" t="s">
        <v>649</v>
      </c>
      <c r="N213" s="17" t="s">
        <v>45</v>
      </c>
      <c r="O213" s="19" t="s">
        <v>53</v>
      </c>
      <c r="P213" s="19" t="s">
        <v>72</v>
      </c>
      <c r="Q213" s="20"/>
      <c r="R213" s="18">
        <v>12</v>
      </c>
      <c r="S213" s="18">
        <v>12</v>
      </c>
      <c r="T213" s="18">
        <v>9</v>
      </c>
      <c r="U213" s="63">
        <f t="shared" si="12"/>
        <v>0.75</v>
      </c>
      <c r="V213" s="63">
        <f t="shared" si="13"/>
        <v>0.75</v>
      </c>
      <c r="W213" s="17"/>
      <c r="X213" s="17"/>
      <c r="Y213" s="72"/>
      <c r="Z213" s="73"/>
      <c r="AA213" s="73"/>
      <c r="AB213" s="25"/>
      <c r="AC213" s="26"/>
    </row>
    <row r="214" spans="1:29" ht="51">
      <c r="A214" s="170"/>
      <c r="B214" s="183"/>
      <c r="C214" s="168"/>
      <c r="D214" s="156"/>
      <c r="E214" s="156"/>
      <c r="F214" s="156"/>
      <c r="G214" s="151"/>
      <c r="H214" s="151"/>
      <c r="I214" s="151"/>
      <c r="J214" s="181"/>
      <c r="K214" s="151"/>
      <c r="L214" s="17" t="s">
        <v>650</v>
      </c>
      <c r="M214" s="17" t="s">
        <v>651</v>
      </c>
      <c r="N214" s="17" t="s">
        <v>45</v>
      </c>
      <c r="O214" s="19" t="s">
        <v>84</v>
      </c>
      <c r="P214" s="19" t="s">
        <v>256</v>
      </c>
      <c r="Q214" s="20"/>
      <c r="R214" s="18">
        <v>84</v>
      </c>
      <c r="S214" s="18">
        <v>84</v>
      </c>
      <c r="T214" s="18">
        <v>3458</v>
      </c>
      <c r="U214" s="63">
        <f t="shared" si="12"/>
        <v>41.166666666666664</v>
      </c>
      <c r="V214" s="63">
        <f t="shared" si="13"/>
        <v>41.166666666666664</v>
      </c>
      <c r="W214" s="17"/>
      <c r="X214" s="17"/>
      <c r="Y214" s="72"/>
      <c r="Z214" s="73"/>
      <c r="AA214" s="73"/>
      <c r="AB214" s="25"/>
      <c r="AC214" s="26"/>
    </row>
    <row r="215" spans="1:29" ht="30.6">
      <c r="A215" s="170"/>
      <c r="B215" s="183"/>
      <c r="C215" s="168"/>
      <c r="D215" s="156"/>
      <c r="E215" s="156"/>
      <c r="F215" s="156"/>
      <c r="G215" s="151"/>
      <c r="H215" s="151"/>
      <c r="I215" s="151"/>
      <c r="J215" s="181"/>
      <c r="K215" s="151"/>
      <c r="L215" s="17" t="s">
        <v>652</v>
      </c>
      <c r="M215" s="17" t="s">
        <v>653</v>
      </c>
      <c r="N215" s="17" t="s">
        <v>45</v>
      </c>
      <c r="O215" s="19" t="s">
        <v>46</v>
      </c>
      <c r="P215" s="19" t="s">
        <v>256</v>
      </c>
      <c r="Q215" s="20"/>
      <c r="R215" s="18">
        <v>9000</v>
      </c>
      <c r="S215" s="18">
        <v>9000</v>
      </c>
      <c r="T215" s="18">
        <v>7706</v>
      </c>
      <c r="U215" s="63">
        <f t="shared" si="12"/>
        <v>0.8562222222222222</v>
      </c>
      <c r="V215" s="63">
        <f t="shared" si="13"/>
        <v>0.8562222222222222</v>
      </c>
      <c r="W215" s="17"/>
      <c r="X215" s="17"/>
      <c r="Y215" s="72"/>
      <c r="Z215" s="73"/>
      <c r="AA215" s="73"/>
      <c r="AB215" s="25"/>
      <c r="AC215" s="26"/>
    </row>
    <row r="216" spans="1:29" ht="30.6">
      <c r="A216" s="170"/>
      <c r="B216" s="183"/>
      <c r="C216" s="168"/>
      <c r="D216" s="156"/>
      <c r="E216" s="156"/>
      <c r="F216" s="156"/>
      <c r="G216" s="151"/>
      <c r="H216" s="151"/>
      <c r="I216" s="151"/>
      <c r="J216" s="181"/>
      <c r="K216" s="151"/>
      <c r="L216" s="17" t="s">
        <v>654</v>
      </c>
      <c r="M216" s="17" t="s">
        <v>655</v>
      </c>
      <c r="N216" s="17" t="s">
        <v>45</v>
      </c>
      <c r="O216" s="19" t="s">
        <v>46</v>
      </c>
      <c r="P216" s="19" t="s">
        <v>72</v>
      </c>
      <c r="Q216" s="20"/>
      <c r="R216" s="18">
        <v>3250</v>
      </c>
      <c r="S216" s="18">
        <v>3250</v>
      </c>
      <c r="T216" s="18">
        <v>2601</v>
      </c>
      <c r="U216" s="63">
        <f t="shared" si="12"/>
        <v>0.8003076923076923</v>
      </c>
      <c r="V216" s="63">
        <f t="shared" si="13"/>
        <v>0.8003076923076923</v>
      </c>
      <c r="W216" s="17"/>
      <c r="X216" s="17"/>
      <c r="Y216" s="72"/>
      <c r="Z216" s="73"/>
      <c r="AA216" s="73"/>
      <c r="AB216" s="25"/>
      <c r="AC216" s="26"/>
    </row>
    <row r="217" spans="1:29" ht="20.4">
      <c r="A217" s="170"/>
      <c r="B217" s="183"/>
      <c r="C217" s="168"/>
      <c r="D217" s="156"/>
      <c r="E217" s="156"/>
      <c r="F217" s="156"/>
      <c r="G217" s="151"/>
      <c r="H217" s="151"/>
      <c r="I217" s="151"/>
      <c r="J217" s="181"/>
      <c r="K217" s="151"/>
      <c r="L217" s="17" t="s">
        <v>656</v>
      </c>
      <c r="M217" s="17" t="s">
        <v>657</v>
      </c>
      <c r="N217" s="17" t="s">
        <v>45</v>
      </c>
      <c r="O217" s="19" t="s">
        <v>46</v>
      </c>
      <c r="P217" s="19" t="s">
        <v>256</v>
      </c>
      <c r="Q217" s="20"/>
      <c r="R217" s="18">
        <v>510</v>
      </c>
      <c r="S217" s="18">
        <v>510</v>
      </c>
      <c r="T217" s="18">
        <v>458</v>
      </c>
      <c r="U217" s="63">
        <f t="shared" si="12"/>
        <v>0.8980392156862745</v>
      </c>
      <c r="V217" s="63">
        <f t="shared" si="13"/>
        <v>0.8980392156862745</v>
      </c>
      <c r="W217" s="17"/>
      <c r="X217" s="17"/>
      <c r="Y217" s="72"/>
      <c r="Z217" s="73"/>
      <c r="AA217" s="73"/>
      <c r="AB217" s="25"/>
      <c r="AC217" s="26"/>
    </row>
    <row r="218" spans="1:29" ht="71.4">
      <c r="A218" s="170"/>
      <c r="B218" s="183"/>
      <c r="C218" s="168"/>
      <c r="D218" s="156"/>
      <c r="E218" s="156"/>
      <c r="F218" s="156"/>
      <c r="G218" s="151"/>
      <c r="H218" s="151"/>
      <c r="I218" s="151"/>
      <c r="J218" s="181"/>
      <c r="K218" s="151"/>
      <c r="L218" s="17" t="s">
        <v>658</v>
      </c>
      <c r="M218" s="17" t="s">
        <v>659</v>
      </c>
      <c r="N218" s="17" t="s">
        <v>45</v>
      </c>
      <c r="O218" s="19" t="s">
        <v>46</v>
      </c>
      <c r="P218" s="19" t="s">
        <v>256</v>
      </c>
      <c r="Q218" s="20"/>
      <c r="R218" s="18">
        <v>75</v>
      </c>
      <c r="S218" s="18">
        <v>75</v>
      </c>
      <c r="T218" s="18">
        <v>6258</v>
      </c>
      <c r="U218" s="63">
        <f t="shared" si="12"/>
        <v>83.44</v>
      </c>
      <c r="V218" s="63">
        <f t="shared" si="13"/>
        <v>83.44</v>
      </c>
      <c r="W218" s="17"/>
      <c r="X218" s="17"/>
      <c r="Y218" s="72"/>
      <c r="Z218" s="73"/>
      <c r="AA218" s="73"/>
      <c r="AB218" s="25"/>
      <c r="AC218" s="26"/>
    </row>
    <row r="219" spans="1:29" ht="30.6">
      <c r="A219" s="170"/>
      <c r="B219" s="183"/>
      <c r="C219" s="168"/>
      <c r="D219" s="156"/>
      <c r="E219" s="156"/>
      <c r="F219" s="156"/>
      <c r="G219" s="151"/>
      <c r="H219" s="151"/>
      <c r="I219" s="151"/>
      <c r="J219" s="181"/>
      <c r="K219" s="151"/>
      <c r="L219" s="17" t="s">
        <v>660</v>
      </c>
      <c r="M219" s="17" t="s">
        <v>661</v>
      </c>
      <c r="N219" s="17" t="s">
        <v>45</v>
      </c>
      <c r="O219" s="19" t="s">
        <v>53</v>
      </c>
      <c r="P219" s="19" t="s">
        <v>72</v>
      </c>
      <c r="Q219" s="20"/>
      <c r="R219" s="18">
        <v>6000</v>
      </c>
      <c r="S219" s="18">
        <v>6000</v>
      </c>
      <c r="T219" s="18">
        <v>7223</v>
      </c>
      <c r="U219" s="63">
        <f t="shared" si="12"/>
        <v>1.2038333333333333</v>
      </c>
      <c r="V219" s="63">
        <f t="shared" si="13"/>
        <v>1.2038333333333333</v>
      </c>
      <c r="W219" s="17"/>
      <c r="X219" s="17"/>
      <c r="Y219" s="72"/>
      <c r="Z219" s="73"/>
      <c r="AA219" s="73"/>
      <c r="AB219" s="25"/>
      <c r="AC219" s="26"/>
    </row>
    <row r="220" spans="1:29" ht="20.4">
      <c r="A220" s="170"/>
      <c r="B220" s="183"/>
      <c r="C220" s="168"/>
      <c r="D220" s="156"/>
      <c r="E220" s="156"/>
      <c r="F220" s="156"/>
      <c r="G220" s="151"/>
      <c r="H220" s="151"/>
      <c r="I220" s="151"/>
      <c r="J220" s="181"/>
      <c r="K220" s="151"/>
      <c r="L220" s="17" t="s">
        <v>662</v>
      </c>
      <c r="M220" s="17" t="s">
        <v>663</v>
      </c>
      <c r="N220" s="17" t="s">
        <v>45</v>
      </c>
      <c r="O220" s="19" t="s">
        <v>46</v>
      </c>
      <c r="P220" s="19" t="s">
        <v>256</v>
      </c>
      <c r="Q220" s="20"/>
      <c r="R220" s="18">
        <v>72</v>
      </c>
      <c r="S220" s="18">
        <v>72</v>
      </c>
      <c r="T220" s="18">
        <v>23</v>
      </c>
      <c r="U220" s="63">
        <f t="shared" si="12"/>
        <v>0.3194444444444444</v>
      </c>
      <c r="V220" s="63">
        <f t="shared" si="13"/>
        <v>0.3194444444444444</v>
      </c>
      <c r="W220" s="17"/>
      <c r="X220" s="17"/>
      <c r="Y220" s="72"/>
      <c r="Z220" s="73"/>
      <c r="AA220" s="73"/>
      <c r="AB220" s="25"/>
      <c r="AC220" s="26"/>
    </row>
    <row r="221" spans="1:29" ht="40.8">
      <c r="A221" s="170"/>
      <c r="B221" s="183"/>
      <c r="C221" s="168"/>
      <c r="D221" s="156"/>
      <c r="E221" s="156"/>
      <c r="F221" s="156"/>
      <c r="G221" s="151"/>
      <c r="H221" s="151"/>
      <c r="I221" s="151"/>
      <c r="J221" s="181"/>
      <c r="K221" s="151"/>
      <c r="L221" s="17" t="s">
        <v>664</v>
      </c>
      <c r="M221" s="17" t="s">
        <v>665</v>
      </c>
      <c r="N221" s="17" t="s">
        <v>45</v>
      </c>
      <c r="O221" s="19" t="s">
        <v>46</v>
      </c>
      <c r="P221" s="19" t="s">
        <v>72</v>
      </c>
      <c r="Q221" s="20"/>
      <c r="R221" s="18">
        <v>47000</v>
      </c>
      <c r="S221" s="18">
        <v>47000</v>
      </c>
      <c r="T221" s="18">
        <v>51665</v>
      </c>
      <c r="U221" s="63">
        <f t="shared" si="12"/>
        <v>1.0992553191489363</v>
      </c>
      <c r="V221" s="63">
        <f t="shared" si="13"/>
        <v>1.0992553191489363</v>
      </c>
      <c r="W221" s="17"/>
      <c r="X221" s="17"/>
      <c r="Y221" s="72"/>
      <c r="Z221" s="73"/>
      <c r="AA221" s="73"/>
      <c r="AB221" s="25"/>
      <c r="AC221" s="26"/>
    </row>
    <row r="222" spans="1:29" ht="40.8">
      <c r="A222" s="170"/>
      <c r="B222" s="183"/>
      <c r="C222" s="168"/>
      <c r="D222" s="156"/>
      <c r="E222" s="156"/>
      <c r="F222" s="156"/>
      <c r="G222" s="151"/>
      <c r="H222" s="151"/>
      <c r="I222" s="151"/>
      <c r="J222" s="181"/>
      <c r="K222" s="151"/>
      <c r="L222" s="17" t="s">
        <v>666</v>
      </c>
      <c r="M222" s="17" t="s">
        <v>667</v>
      </c>
      <c r="N222" s="17" t="s">
        <v>45</v>
      </c>
      <c r="O222" s="19" t="s">
        <v>84</v>
      </c>
      <c r="P222" s="19" t="s">
        <v>256</v>
      </c>
      <c r="Q222" s="20"/>
      <c r="R222" s="18">
        <v>2840</v>
      </c>
      <c r="S222" s="18">
        <v>2840</v>
      </c>
      <c r="T222" s="18">
        <v>2242</v>
      </c>
      <c r="U222" s="63">
        <f t="shared" si="12"/>
        <v>0.7894366197183098</v>
      </c>
      <c r="V222" s="63">
        <f t="shared" si="13"/>
        <v>0.7894366197183098</v>
      </c>
      <c r="W222" s="17"/>
      <c r="X222" s="17"/>
      <c r="Y222" s="72"/>
      <c r="Z222" s="73"/>
      <c r="AA222" s="73"/>
      <c r="AB222" s="25"/>
      <c r="AC222" s="26"/>
    </row>
    <row r="223" spans="1:29" ht="40.8">
      <c r="A223" s="170"/>
      <c r="B223" s="183"/>
      <c r="C223" s="168"/>
      <c r="D223" s="156"/>
      <c r="E223" s="156"/>
      <c r="F223" s="156"/>
      <c r="G223" s="151"/>
      <c r="H223" s="151"/>
      <c r="I223" s="151"/>
      <c r="J223" s="181"/>
      <c r="K223" s="151"/>
      <c r="L223" s="17" t="s">
        <v>668</v>
      </c>
      <c r="M223" s="17" t="s">
        <v>669</v>
      </c>
      <c r="N223" s="17" t="s">
        <v>45</v>
      </c>
      <c r="O223" s="19" t="s">
        <v>84</v>
      </c>
      <c r="P223" s="19" t="s">
        <v>256</v>
      </c>
      <c r="Q223" s="20"/>
      <c r="R223" s="18">
        <v>3270</v>
      </c>
      <c r="S223" s="18">
        <v>3270</v>
      </c>
      <c r="T223" s="18">
        <v>2856</v>
      </c>
      <c r="U223" s="63">
        <f t="shared" si="12"/>
        <v>0.8733944954128441</v>
      </c>
      <c r="V223" s="63">
        <f t="shared" si="13"/>
        <v>0.8733944954128441</v>
      </c>
      <c r="W223" s="17"/>
      <c r="X223" s="17"/>
      <c r="Y223" s="72"/>
      <c r="Z223" s="73"/>
      <c r="AA223" s="73"/>
      <c r="AB223" s="25"/>
      <c r="AC223" s="26"/>
    </row>
    <row r="224" spans="1:29" ht="40.8">
      <c r="A224" s="170"/>
      <c r="B224" s="183"/>
      <c r="C224" s="168"/>
      <c r="D224" s="156"/>
      <c r="E224" s="156"/>
      <c r="F224" s="156"/>
      <c r="G224" s="151"/>
      <c r="H224" s="151"/>
      <c r="I224" s="151"/>
      <c r="J224" s="181"/>
      <c r="K224" s="151"/>
      <c r="L224" s="17" t="s">
        <v>670</v>
      </c>
      <c r="M224" s="17" t="s">
        <v>671</v>
      </c>
      <c r="N224" s="17" t="s">
        <v>45</v>
      </c>
      <c r="O224" s="19" t="s">
        <v>84</v>
      </c>
      <c r="P224" s="19" t="s">
        <v>256</v>
      </c>
      <c r="Q224" s="20"/>
      <c r="R224" s="18">
        <v>835</v>
      </c>
      <c r="S224" s="18">
        <v>835</v>
      </c>
      <c r="T224" s="18">
        <v>626</v>
      </c>
      <c r="U224" s="63">
        <f t="shared" si="12"/>
        <v>0.7497005988023953</v>
      </c>
      <c r="V224" s="63">
        <f t="shared" si="13"/>
        <v>0.7497005988023953</v>
      </c>
      <c r="W224" s="17"/>
      <c r="X224" s="17"/>
      <c r="Y224" s="72"/>
      <c r="Z224" s="73"/>
      <c r="AA224" s="73"/>
      <c r="AB224" s="25"/>
      <c r="AC224" s="26"/>
    </row>
    <row r="225" spans="1:29" ht="40.8">
      <c r="A225" s="170"/>
      <c r="B225" s="183"/>
      <c r="C225" s="168"/>
      <c r="D225" s="156"/>
      <c r="E225" s="156"/>
      <c r="F225" s="156"/>
      <c r="G225" s="151"/>
      <c r="H225" s="151"/>
      <c r="I225" s="151"/>
      <c r="J225" s="181"/>
      <c r="K225" s="151"/>
      <c r="L225" s="17" t="s">
        <v>672</v>
      </c>
      <c r="M225" s="17" t="s">
        <v>673</v>
      </c>
      <c r="N225" s="17" t="s">
        <v>45</v>
      </c>
      <c r="O225" s="19" t="s">
        <v>53</v>
      </c>
      <c r="P225" s="19" t="s">
        <v>72</v>
      </c>
      <c r="Q225" s="20"/>
      <c r="R225" s="18">
        <v>144</v>
      </c>
      <c r="S225" s="18">
        <v>144</v>
      </c>
      <c r="T225" s="18">
        <v>125</v>
      </c>
      <c r="U225" s="63">
        <f t="shared" si="12"/>
        <v>0.8680555555555556</v>
      </c>
      <c r="V225" s="63">
        <f t="shared" si="13"/>
        <v>0.8680555555555556</v>
      </c>
      <c r="W225" s="17"/>
      <c r="X225" s="17"/>
      <c r="Y225" s="72"/>
      <c r="Z225" s="73"/>
      <c r="AA225" s="73"/>
      <c r="AB225" s="25"/>
      <c r="AC225" s="26"/>
    </row>
    <row r="226" spans="1:29" ht="40.8">
      <c r="A226" s="170"/>
      <c r="B226" s="183"/>
      <c r="C226" s="168"/>
      <c r="D226" s="156"/>
      <c r="E226" s="156"/>
      <c r="F226" s="156"/>
      <c r="G226" s="151"/>
      <c r="H226" s="151"/>
      <c r="I226" s="151"/>
      <c r="J226" s="181"/>
      <c r="K226" s="151"/>
      <c r="L226" s="17" t="s">
        <v>674</v>
      </c>
      <c r="M226" s="17" t="s">
        <v>675</v>
      </c>
      <c r="N226" s="17" t="s">
        <v>45</v>
      </c>
      <c r="O226" s="19" t="s">
        <v>46</v>
      </c>
      <c r="P226" s="19" t="s">
        <v>72</v>
      </c>
      <c r="Q226" s="20"/>
      <c r="R226" s="18">
        <v>100</v>
      </c>
      <c r="S226" s="18">
        <v>100</v>
      </c>
      <c r="T226" s="18">
        <v>0</v>
      </c>
      <c r="U226" s="63">
        <f t="shared" si="12"/>
        <v>0</v>
      </c>
      <c r="V226" s="63">
        <f t="shared" si="13"/>
        <v>0</v>
      </c>
      <c r="W226" s="17"/>
      <c r="X226" s="17"/>
      <c r="Y226" s="72"/>
      <c r="Z226" s="73"/>
      <c r="AA226" s="73"/>
      <c r="AB226" s="25"/>
      <c r="AC226" s="26"/>
    </row>
    <row r="227" spans="1:29" ht="40.8">
      <c r="A227" s="170"/>
      <c r="B227" s="183"/>
      <c r="C227" s="168"/>
      <c r="D227" s="156"/>
      <c r="E227" s="156"/>
      <c r="F227" s="156"/>
      <c r="G227" s="151"/>
      <c r="H227" s="151"/>
      <c r="I227" s="151"/>
      <c r="J227" s="181"/>
      <c r="K227" s="151"/>
      <c r="L227" s="17" t="s">
        <v>676</v>
      </c>
      <c r="M227" s="17" t="s">
        <v>677</v>
      </c>
      <c r="N227" s="17" t="s">
        <v>45</v>
      </c>
      <c r="O227" s="19" t="s">
        <v>46</v>
      </c>
      <c r="P227" s="19" t="s">
        <v>72</v>
      </c>
      <c r="Q227" s="20"/>
      <c r="R227" s="18">
        <v>40</v>
      </c>
      <c r="S227" s="18">
        <v>40</v>
      </c>
      <c r="T227" s="18">
        <v>28</v>
      </c>
      <c r="U227" s="63">
        <f t="shared" si="12"/>
        <v>0.7</v>
      </c>
      <c r="V227" s="63">
        <f t="shared" si="13"/>
        <v>0.7</v>
      </c>
      <c r="W227" s="17"/>
      <c r="X227" s="17"/>
      <c r="Y227" s="72"/>
      <c r="Z227" s="73"/>
      <c r="AA227" s="73"/>
      <c r="AB227" s="25"/>
      <c r="AC227" s="26"/>
    </row>
    <row r="228" spans="1:29" ht="40.8">
      <c r="A228" s="170"/>
      <c r="B228" s="183"/>
      <c r="C228" s="168"/>
      <c r="D228" s="156"/>
      <c r="E228" s="156"/>
      <c r="F228" s="156"/>
      <c r="G228" s="151"/>
      <c r="H228" s="151"/>
      <c r="I228" s="151"/>
      <c r="J228" s="181"/>
      <c r="K228" s="151"/>
      <c r="L228" s="17" t="s">
        <v>678</v>
      </c>
      <c r="M228" s="17" t="s">
        <v>679</v>
      </c>
      <c r="N228" s="17" t="s">
        <v>45</v>
      </c>
      <c r="O228" s="19" t="s">
        <v>53</v>
      </c>
      <c r="P228" s="19" t="s">
        <v>72</v>
      </c>
      <c r="Q228" s="20"/>
      <c r="R228" s="18">
        <v>40</v>
      </c>
      <c r="S228" s="18">
        <v>40</v>
      </c>
      <c r="T228" s="18">
        <v>55</v>
      </c>
      <c r="U228" s="63">
        <f t="shared" si="12"/>
        <v>1.375</v>
      </c>
      <c r="V228" s="63">
        <f t="shared" si="13"/>
        <v>1.375</v>
      </c>
      <c r="W228" s="17"/>
      <c r="X228" s="17"/>
      <c r="Y228" s="72"/>
      <c r="Z228" s="73"/>
      <c r="AA228" s="73"/>
      <c r="AB228" s="25"/>
      <c r="AC228" s="26"/>
    </row>
    <row r="229" spans="1:29" ht="30.6">
      <c r="A229" s="170"/>
      <c r="B229" s="183"/>
      <c r="C229" s="168"/>
      <c r="D229" s="156"/>
      <c r="E229" s="156"/>
      <c r="F229" s="156"/>
      <c r="G229" s="151"/>
      <c r="H229" s="151"/>
      <c r="I229" s="151"/>
      <c r="J229" s="181"/>
      <c r="K229" s="151"/>
      <c r="L229" s="17" t="s">
        <v>680</v>
      </c>
      <c r="M229" s="17" t="s">
        <v>681</v>
      </c>
      <c r="N229" s="17" t="s">
        <v>45</v>
      </c>
      <c r="O229" s="19" t="s">
        <v>46</v>
      </c>
      <c r="P229" s="19" t="s">
        <v>72</v>
      </c>
      <c r="Q229" s="20"/>
      <c r="R229" s="18">
        <v>40</v>
      </c>
      <c r="S229" s="18">
        <v>40</v>
      </c>
      <c r="T229" s="18">
        <v>21</v>
      </c>
      <c r="U229" s="63">
        <f t="shared" si="12"/>
        <v>0.525</v>
      </c>
      <c r="V229" s="63">
        <f t="shared" si="13"/>
        <v>0.525</v>
      </c>
      <c r="W229" s="17"/>
      <c r="X229" s="17"/>
      <c r="Y229" s="72"/>
      <c r="Z229" s="73"/>
      <c r="AA229" s="73"/>
      <c r="AB229" s="25"/>
      <c r="AC229" s="26"/>
    </row>
    <row r="230" spans="1:29" ht="40.8">
      <c r="A230" s="170"/>
      <c r="B230" s="183"/>
      <c r="C230" s="168"/>
      <c r="D230" s="156"/>
      <c r="E230" s="156"/>
      <c r="F230" s="156"/>
      <c r="G230" s="151"/>
      <c r="H230" s="151"/>
      <c r="I230" s="151"/>
      <c r="J230" s="181"/>
      <c r="K230" s="151"/>
      <c r="L230" s="17" t="s">
        <v>682</v>
      </c>
      <c r="M230" s="17" t="s">
        <v>683</v>
      </c>
      <c r="N230" s="17" t="s">
        <v>45</v>
      </c>
      <c r="O230" s="19" t="s">
        <v>53</v>
      </c>
      <c r="P230" s="19" t="s">
        <v>72</v>
      </c>
      <c r="Q230" s="20"/>
      <c r="R230" s="18">
        <v>40</v>
      </c>
      <c r="S230" s="18">
        <v>40</v>
      </c>
      <c r="T230" s="18">
        <v>18</v>
      </c>
      <c r="U230" s="63">
        <f t="shared" si="12"/>
        <v>0.45</v>
      </c>
      <c r="V230" s="63">
        <f t="shared" si="13"/>
        <v>0.45</v>
      </c>
      <c r="W230" s="17"/>
      <c r="X230" s="17"/>
      <c r="Y230" s="72"/>
      <c r="Z230" s="73"/>
      <c r="AA230" s="73"/>
      <c r="AB230" s="25"/>
      <c r="AC230" s="26"/>
    </row>
    <row r="231" spans="1:29" ht="51">
      <c r="A231" s="170"/>
      <c r="B231" s="183"/>
      <c r="C231" s="168"/>
      <c r="D231" s="156"/>
      <c r="E231" s="156"/>
      <c r="F231" s="156"/>
      <c r="G231" s="151"/>
      <c r="H231" s="151"/>
      <c r="I231" s="151"/>
      <c r="J231" s="181"/>
      <c r="K231" s="151"/>
      <c r="L231" s="17" t="s">
        <v>684</v>
      </c>
      <c r="M231" s="17" t="s">
        <v>685</v>
      </c>
      <c r="N231" s="17" t="s">
        <v>45</v>
      </c>
      <c r="O231" s="19" t="s">
        <v>46</v>
      </c>
      <c r="P231" s="19" t="s">
        <v>256</v>
      </c>
      <c r="Q231" s="20"/>
      <c r="R231" s="18">
        <v>1200</v>
      </c>
      <c r="S231" s="18">
        <v>1200</v>
      </c>
      <c r="T231" s="18">
        <v>1149</v>
      </c>
      <c r="U231" s="63">
        <f t="shared" si="12"/>
        <v>0.9575</v>
      </c>
      <c r="V231" s="63">
        <f t="shared" si="13"/>
        <v>0.9575</v>
      </c>
      <c r="W231" s="17"/>
      <c r="X231" s="17"/>
      <c r="Y231" s="72"/>
      <c r="Z231" s="73"/>
      <c r="AA231" s="73"/>
      <c r="AB231" s="25"/>
      <c r="AC231" s="26"/>
    </row>
    <row r="232" spans="1:29" ht="30.6">
      <c r="A232" s="171"/>
      <c r="B232" s="177"/>
      <c r="C232" s="180"/>
      <c r="D232" s="140"/>
      <c r="E232" s="140"/>
      <c r="F232" s="140"/>
      <c r="G232" s="152"/>
      <c r="H232" s="152"/>
      <c r="I232" s="152"/>
      <c r="J232" s="173"/>
      <c r="K232" s="152"/>
      <c r="L232" s="17" t="s">
        <v>686</v>
      </c>
      <c r="M232" s="17" t="s">
        <v>687</v>
      </c>
      <c r="N232" s="17" t="s">
        <v>45</v>
      </c>
      <c r="O232" s="19" t="s">
        <v>46</v>
      </c>
      <c r="P232" s="19" t="s">
        <v>72</v>
      </c>
      <c r="Q232" s="20"/>
      <c r="R232" s="18">
        <v>46200</v>
      </c>
      <c r="S232" s="18">
        <v>46200</v>
      </c>
      <c r="T232" s="18">
        <v>34550</v>
      </c>
      <c r="U232" s="63">
        <f t="shared" si="12"/>
        <v>0.7478354978354979</v>
      </c>
      <c r="V232" s="63">
        <f t="shared" si="13"/>
        <v>0.7478354978354979</v>
      </c>
      <c r="W232" s="17"/>
      <c r="X232" s="17"/>
      <c r="Y232" s="72"/>
      <c r="Z232" s="73"/>
      <c r="AA232" s="73"/>
      <c r="AB232" s="25"/>
      <c r="AC232" s="26"/>
    </row>
    <row r="233" spans="1:29" ht="102">
      <c r="A233" s="75" t="s">
        <v>531</v>
      </c>
      <c r="B233" s="13" t="s">
        <v>150</v>
      </c>
      <c r="C233" s="76" t="s">
        <v>315</v>
      </c>
      <c r="D233" s="70" t="s">
        <v>688</v>
      </c>
      <c r="E233" s="70" t="s">
        <v>533</v>
      </c>
      <c r="F233" s="70" t="s">
        <v>689</v>
      </c>
      <c r="G233" s="77">
        <v>2</v>
      </c>
      <c r="H233" s="77">
        <v>2.4</v>
      </c>
      <c r="I233" s="77" t="s">
        <v>434</v>
      </c>
      <c r="J233" s="74" t="s">
        <v>690</v>
      </c>
      <c r="K233" s="77" t="s">
        <v>606</v>
      </c>
      <c r="L233" s="17" t="s">
        <v>691</v>
      </c>
      <c r="M233" s="17" t="s">
        <v>692</v>
      </c>
      <c r="N233" s="17" t="s">
        <v>45</v>
      </c>
      <c r="O233" s="19" t="s">
        <v>351</v>
      </c>
      <c r="P233" s="19" t="s">
        <v>72</v>
      </c>
      <c r="Q233" s="20"/>
      <c r="R233" s="18">
        <v>96</v>
      </c>
      <c r="S233" s="18">
        <v>96</v>
      </c>
      <c r="T233" s="18">
        <v>0</v>
      </c>
      <c r="U233" s="63">
        <f t="shared" si="12"/>
        <v>0</v>
      </c>
      <c r="V233" s="63">
        <f t="shared" si="13"/>
        <v>0</v>
      </c>
      <c r="W233" s="17"/>
      <c r="X233" s="17"/>
      <c r="Y233" s="72">
        <v>15929877</v>
      </c>
      <c r="Z233" s="73">
        <v>21210045.31</v>
      </c>
      <c r="AA233" s="73">
        <v>21210045.28</v>
      </c>
      <c r="AB233" s="25">
        <f aca="true" t="shared" si="14" ref="AB233:AB262">AA233/Y233</f>
        <v>1.3314632171987266</v>
      </c>
      <c r="AC233" s="26">
        <f aca="true" t="shared" si="15" ref="AC233:AC262">AA233/Z233</f>
        <v>0.999999998585576</v>
      </c>
    </row>
    <row r="234" spans="1:29" ht="102">
      <c r="A234" s="75" t="s">
        <v>531</v>
      </c>
      <c r="B234" s="13" t="s">
        <v>150</v>
      </c>
      <c r="C234" s="76" t="s">
        <v>315</v>
      </c>
      <c r="D234" s="70" t="s">
        <v>688</v>
      </c>
      <c r="E234" s="70" t="s">
        <v>533</v>
      </c>
      <c r="F234" s="70" t="s">
        <v>689</v>
      </c>
      <c r="G234" s="77">
        <v>2</v>
      </c>
      <c r="H234" s="77">
        <v>2.4</v>
      </c>
      <c r="I234" s="77" t="s">
        <v>434</v>
      </c>
      <c r="J234" s="74" t="s">
        <v>693</v>
      </c>
      <c r="K234" s="77" t="s">
        <v>606</v>
      </c>
      <c r="L234" s="17" t="s">
        <v>694</v>
      </c>
      <c r="M234" s="80" t="s">
        <v>695</v>
      </c>
      <c r="N234" s="17" t="s">
        <v>260</v>
      </c>
      <c r="O234" s="19" t="s">
        <v>46</v>
      </c>
      <c r="P234" s="19" t="s">
        <v>72</v>
      </c>
      <c r="Q234" s="20"/>
      <c r="R234" s="18">
        <v>5550</v>
      </c>
      <c r="S234" s="18">
        <v>5550</v>
      </c>
      <c r="T234" s="18">
        <v>4247066.73</v>
      </c>
      <c r="U234" s="63">
        <f t="shared" si="12"/>
        <v>765.2372486486487</v>
      </c>
      <c r="V234" s="63">
        <f t="shared" si="13"/>
        <v>765.2372486486487</v>
      </c>
      <c r="W234" s="17"/>
      <c r="X234" s="17"/>
      <c r="Y234" s="72">
        <v>0</v>
      </c>
      <c r="Z234" s="73">
        <v>1990860.23</v>
      </c>
      <c r="AA234" s="73">
        <v>1790908.12</v>
      </c>
      <c r="AB234" s="25">
        <v>1</v>
      </c>
      <c r="AC234" s="26">
        <f t="shared" si="15"/>
        <v>0.899564968455872</v>
      </c>
    </row>
    <row r="235" spans="1:29" ht="102">
      <c r="A235" s="75" t="s">
        <v>531</v>
      </c>
      <c r="B235" s="13" t="s">
        <v>150</v>
      </c>
      <c r="C235" s="76" t="s">
        <v>315</v>
      </c>
      <c r="D235" s="70" t="s">
        <v>688</v>
      </c>
      <c r="E235" s="70" t="s">
        <v>533</v>
      </c>
      <c r="F235" s="70" t="s">
        <v>689</v>
      </c>
      <c r="G235" s="77">
        <v>2</v>
      </c>
      <c r="H235" s="77">
        <v>2.4</v>
      </c>
      <c r="I235" s="77" t="s">
        <v>434</v>
      </c>
      <c r="J235" s="74" t="s">
        <v>696</v>
      </c>
      <c r="K235" s="77" t="s">
        <v>606</v>
      </c>
      <c r="L235" s="17" t="s">
        <v>694</v>
      </c>
      <c r="M235" s="80" t="s">
        <v>695</v>
      </c>
      <c r="N235" s="17" t="s">
        <v>45</v>
      </c>
      <c r="O235" s="19" t="s">
        <v>46</v>
      </c>
      <c r="P235" s="19" t="s">
        <v>72</v>
      </c>
      <c r="Q235" s="20"/>
      <c r="R235" s="18">
        <v>6000</v>
      </c>
      <c r="S235" s="18">
        <v>6000</v>
      </c>
      <c r="T235" s="18">
        <v>2121447.78</v>
      </c>
      <c r="U235" s="63">
        <f t="shared" si="12"/>
        <v>353.57462999999996</v>
      </c>
      <c r="V235" s="63">
        <f t="shared" si="13"/>
        <v>353.57462999999996</v>
      </c>
      <c r="W235" s="17"/>
      <c r="X235" s="17"/>
      <c r="Y235" s="72">
        <v>0</v>
      </c>
      <c r="Z235" s="73">
        <v>2609561.51</v>
      </c>
      <c r="AA235" s="73">
        <v>1448065.5</v>
      </c>
      <c r="AB235" s="25">
        <v>0</v>
      </c>
      <c r="AC235" s="26">
        <f t="shared" si="15"/>
        <v>0.5549075944180369</v>
      </c>
    </row>
    <row r="236" spans="1:29" ht="316.2">
      <c r="A236" s="75" t="s">
        <v>531</v>
      </c>
      <c r="B236" s="13" t="s">
        <v>150</v>
      </c>
      <c r="C236" s="76" t="s">
        <v>315</v>
      </c>
      <c r="D236" s="70" t="s">
        <v>688</v>
      </c>
      <c r="E236" s="70" t="s">
        <v>533</v>
      </c>
      <c r="F236" s="70" t="s">
        <v>689</v>
      </c>
      <c r="G236" s="77">
        <v>2</v>
      </c>
      <c r="H236" s="77">
        <v>2.4</v>
      </c>
      <c r="I236" s="77" t="s">
        <v>434</v>
      </c>
      <c r="J236" s="74" t="s">
        <v>697</v>
      </c>
      <c r="K236" s="77" t="s">
        <v>606</v>
      </c>
      <c r="L236" s="17" t="s">
        <v>698</v>
      </c>
      <c r="M236" s="82" t="s">
        <v>699</v>
      </c>
      <c r="N236" s="17" t="s">
        <v>45</v>
      </c>
      <c r="O236" s="19" t="s">
        <v>46</v>
      </c>
      <c r="P236" s="19" t="s">
        <v>47</v>
      </c>
      <c r="Q236" s="20"/>
      <c r="R236" s="18">
        <v>80</v>
      </c>
      <c r="S236" s="18">
        <v>80</v>
      </c>
      <c r="T236" s="18">
        <v>0</v>
      </c>
      <c r="U236" s="63">
        <f t="shared" si="12"/>
        <v>0</v>
      </c>
      <c r="V236" s="63">
        <f t="shared" si="13"/>
        <v>0</v>
      </c>
      <c r="W236" s="17"/>
      <c r="X236" s="17"/>
      <c r="Y236" s="72">
        <v>0</v>
      </c>
      <c r="Z236" s="73">
        <v>1950248.86</v>
      </c>
      <c r="AA236" s="73">
        <v>0</v>
      </c>
      <c r="AB236" s="25">
        <v>0</v>
      </c>
      <c r="AC236" s="26">
        <f t="shared" si="15"/>
        <v>0</v>
      </c>
    </row>
    <row r="237" spans="1:29" ht="102">
      <c r="A237" s="75" t="s">
        <v>531</v>
      </c>
      <c r="B237" s="13" t="s">
        <v>150</v>
      </c>
      <c r="C237" s="76" t="s">
        <v>315</v>
      </c>
      <c r="D237" s="70" t="s">
        <v>688</v>
      </c>
      <c r="E237" s="70" t="s">
        <v>533</v>
      </c>
      <c r="F237" s="70" t="s">
        <v>689</v>
      </c>
      <c r="G237" s="77">
        <v>2</v>
      </c>
      <c r="H237" s="77">
        <v>2.4</v>
      </c>
      <c r="I237" s="77" t="s">
        <v>434</v>
      </c>
      <c r="J237" s="74" t="s">
        <v>700</v>
      </c>
      <c r="K237" s="77" t="s">
        <v>606</v>
      </c>
      <c r="L237" s="17" t="s">
        <v>701</v>
      </c>
      <c r="M237" s="17" t="s">
        <v>701</v>
      </c>
      <c r="N237" s="17" t="s">
        <v>701</v>
      </c>
      <c r="O237" s="17" t="s">
        <v>701</v>
      </c>
      <c r="P237" s="17" t="s">
        <v>701</v>
      </c>
      <c r="Q237" s="20"/>
      <c r="R237" s="18">
        <v>0</v>
      </c>
      <c r="S237" s="18">
        <v>0</v>
      </c>
      <c r="T237" s="18">
        <v>0</v>
      </c>
      <c r="U237" s="63">
        <v>0</v>
      </c>
      <c r="V237" s="63">
        <v>0</v>
      </c>
      <c r="W237" s="17"/>
      <c r="X237" s="17"/>
      <c r="Y237" s="72">
        <v>0</v>
      </c>
      <c r="Z237" s="73">
        <v>3442866.77</v>
      </c>
      <c r="AA237" s="73">
        <v>1085278.61</v>
      </c>
      <c r="AB237" s="25">
        <v>0</v>
      </c>
      <c r="AC237" s="26">
        <f t="shared" si="15"/>
        <v>0.3152252708285892</v>
      </c>
    </row>
    <row r="238" spans="1:29" ht="102">
      <c r="A238" s="75" t="s">
        <v>531</v>
      </c>
      <c r="B238" s="13" t="s">
        <v>150</v>
      </c>
      <c r="C238" s="76" t="s">
        <v>315</v>
      </c>
      <c r="D238" s="70" t="s">
        <v>688</v>
      </c>
      <c r="E238" s="70" t="s">
        <v>533</v>
      </c>
      <c r="F238" s="70" t="s">
        <v>689</v>
      </c>
      <c r="G238" s="77">
        <v>2</v>
      </c>
      <c r="H238" s="77">
        <v>2.4</v>
      </c>
      <c r="I238" s="77" t="s">
        <v>434</v>
      </c>
      <c r="J238" s="74" t="s">
        <v>702</v>
      </c>
      <c r="K238" s="77" t="s">
        <v>606</v>
      </c>
      <c r="L238" s="17" t="s">
        <v>703</v>
      </c>
      <c r="M238" s="82" t="s">
        <v>704</v>
      </c>
      <c r="N238" s="17" t="s">
        <v>45</v>
      </c>
      <c r="O238" s="19" t="s">
        <v>46</v>
      </c>
      <c r="P238" s="19" t="s">
        <v>47</v>
      </c>
      <c r="Q238" s="20"/>
      <c r="R238" s="18">
        <v>100</v>
      </c>
      <c r="S238" s="18">
        <v>100</v>
      </c>
      <c r="T238" s="18">
        <v>0</v>
      </c>
      <c r="U238" s="63">
        <f t="shared" si="12"/>
        <v>0</v>
      </c>
      <c r="V238" s="63">
        <f t="shared" si="13"/>
        <v>0</v>
      </c>
      <c r="W238" s="17"/>
      <c r="X238" s="17"/>
      <c r="Y238" s="72">
        <v>0</v>
      </c>
      <c r="Z238" s="73">
        <v>900938.26</v>
      </c>
      <c r="AA238" s="73">
        <v>0</v>
      </c>
      <c r="AB238" s="25">
        <v>0</v>
      </c>
      <c r="AC238" s="26">
        <f t="shared" si="15"/>
        <v>0</v>
      </c>
    </row>
    <row r="239" spans="1:29" ht="102">
      <c r="A239" s="75" t="s">
        <v>531</v>
      </c>
      <c r="B239" s="13" t="s">
        <v>150</v>
      </c>
      <c r="C239" s="76" t="s">
        <v>315</v>
      </c>
      <c r="D239" s="70" t="s">
        <v>688</v>
      </c>
      <c r="E239" s="70" t="s">
        <v>533</v>
      </c>
      <c r="F239" s="70" t="s">
        <v>689</v>
      </c>
      <c r="G239" s="77">
        <v>2</v>
      </c>
      <c r="H239" s="77">
        <v>2.4</v>
      </c>
      <c r="I239" s="77" t="s">
        <v>434</v>
      </c>
      <c r="J239" s="74" t="s">
        <v>705</v>
      </c>
      <c r="K239" s="77" t="s">
        <v>606</v>
      </c>
      <c r="L239" s="17" t="s">
        <v>703</v>
      </c>
      <c r="M239" s="82" t="s">
        <v>704</v>
      </c>
      <c r="N239" s="17" t="s">
        <v>45</v>
      </c>
      <c r="O239" s="19" t="s">
        <v>46</v>
      </c>
      <c r="P239" s="19" t="s">
        <v>47</v>
      </c>
      <c r="Q239" s="20"/>
      <c r="R239" s="18">
        <v>100</v>
      </c>
      <c r="S239" s="18">
        <v>100</v>
      </c>
      <c r="T239" s="18">
        <v>0</v>
      </c>
      <c r="U239" s="63">
        <v>0</v>
      </c>
      <c r="V239" s="63">
        <v>0</v>
      </c>
      <c r="W239" s="17"/>
      <c r="X239" s="17"/>
      <c r="Y239" s="72">
        <v>0</v>
      </c>
      <c r="Z239" s="73">
        <v>1205493.34</v>
      </c>
      <c r="AA239" s="73">
        <v>536785.08</v>
      </c>
      <c r="AB239" s="25">
        <v>0</v>
      </c>
      <c r="AC239" s="26">
        <f t="shared" si="15"/>
        <v>0.44528249322389446</v>
      </c>
    </row>
    <row r="240" spans="1:29" ht="102">
      <c r="A240" s="75" t="s">
        <v>531</v>
      </c>
      <c r="B240" s="13" t="s">
        <v>150</v>
      </c>
      <c r="C240" s="76" t="s">
        <v>315</v>
      </c>
      <c r="D240" s="70" t="s">
        <v>688</v>
      </c>
      <c r="E240" s="70" t="s">
        <v>533</v>
      </c>
      <c r="F240" s="70" t="s">
        <v>689</v>
      </c>
      <c r="G240" s="77">
        <v>2</v>
      </c>
      <c r="H240" s="77">
        <v>2.4</v>
      </c>
      <c r="I240" s="77" t="s">
        <v>434</v>
      </c>
      <c r="J240" s="74" t="s">
        <v>706</v>
      </c>
      <c r="K240" s="77" t="s">
        <v>606</v>
      </c>
      <c r="L240" s="17" t="s">
        <v>703</v>
      </c>
      <c r="M240" s="82" t="s">
        <v>704</v>
      </c>
      <c r="N240" s="17" t="s">
        <v>45</v>
      </c>
      <c r="O240" s="19" t="s">
        <v>46</v>
      </c>
      <c r="P240" s="19" t="s">
        <v>47</v>
      </c>
      <c r="Q240" s="20"/>
      <c r="R240" s="18">
        <v>100</v>
      </c>
      <c r="S240" s="18">
        <v>100</v>
      </c>
      <c r="T240" s="18">
        <v>0</v>
      </c>
      <c r="U240" s="63">
        <v>0</v>
      </c>
      <c r="V240" s="63">
        <v>0</v>
      </c>
      <c r="W240" s="17"/>
      <c r="X240" s="17"/>
      <c r="Y240" s="72">
        <v>0</v>
      </c>
      <c r="Z240" s="73">
        <v>660503.98</v>
      </c>
      <c r="AA240" s="73">
        <v>8217.01</v>
      </c>
      <c r="AB240" s="25">
        <v>0</v>
      </c>
      <c r="AC240" s="26">
        <f t="shared" si="15"/>
        <v>0.012440515498483446</v>
      </c>
    </row>
    <row r="241" spans="1:29" ht="15">
      <c r="A241" s="56"/>
      <c r="B241" s="6"/>
      <c r="C241" s="57"/>
      <c r="D241" s="58"/>
      <c r="E241" s="58"/>
      <c r="F241" s="58"/>
      <c r="G241" s="59"/>
      <c r="H241" s="59"/>
      <c r="I241" s="59"/>
      <c r="J241" s="59"/>
      <c r="K241" s="59"/>
      <c r="L241" s="57"/>
      <c r="M241" s="57"/>
      <c r="N241" s="57"/>
      <c r="O241" s="59"/>
      <c r="P241" s="59"/>
      <c r="Q241" s="60"/>
      <c r="R241" s="58"/>
      <c r="S241" s="58"/>
      <c r="T241" s="58"/>
      <c r="U241" s="58"/>
      <c r="V241" s="58"/>
      <c r="W241" s="57"/>
      <c r="X241" s="57"/>
      <c r="Y241" s="61"/>
      <c r="Z241" s="62"/>
      <c r="AA241" s="62"/>
      <c r="AB241" s="62"/>
      <c r="AC241" s="62"/>
    </row>
    <row r="242" spans="1:29" ht="153">
      <c r="A242" s="16" t="s">
        <v>707</v>
      </c>
      <c r="B242" s="6" t="s">
        <v>31</v>
      </c>
      <c r="C242" s="17" t="s">
        <v>315</v>
      </c>
      <c r="D242" s="18" t="s">
        <v>312</v>
      </c>
      <c r="E242" s="18"/>
      <c r="F242" s="18"/>
      <c r="G242" s="19"/>
      <c r="H242" s="19"/>
      <c r="I242" s="19"/>
      <c r="J242" s="19"/>
      <c r="K242" s="19"/>
      <c r="L242" s="17"/>
      <c r="M242" s="17"/>
      <c r="N242" s="17"/>
      <c r="O242" s="19"/>
      <c r="P242" s="19"/>
      <c r="Q242" s="20"/>
      <c r="R242" s="18"/>
      <c r="S242" s="18"/>
      <c r="T242" s="18"/>
      <c r="U242" s="63"/>
      <c r="V242" s="63"/>
      <c r="W242" s="17"/>
      <c r="X242" s="17"/>
      <c r="Y242" s="23"/>
      <c r="Z242" s="24"/>
      <c r="AA242" s="24"/>
      <c r="AB242" s="25"/>
      <c r="AC242" s="26"/>
    </row>
    <row r="243" spans="1:29" ht="30.6">
      <c r="A243" s="16" t="s">
        <v>707</v>
      </c>
      <c r="B243" s="6" t="s">
        <v>708</v>
      </c>
      <c r="C243" s="17" t="s">
        <v>315</v>
      </c>
      <c r="D243" s="18" t="s">
        <v>709</v>
      </c>
      <c r="E243" s="18"/>
      <c r="F243" s="18"/>
      <c r="G243" s="19"/>
      <c r="H243" s="19"/>
      <c r="I243" s="19"/>
      <c r="J243" s="19"/>
      <c r="K243" s="19"/>
      <c r="L243" s="17"/>
      <c r="M243" s="17"/>
      <c r="N243" s="17"/>
      <c r="O243" s="19"/>
      <c r="P243" s="19"/>
      <c r="Q243" s="20"/>
      <c r="R243" s="18"/>
      <c r="S243" s="18"/>
      <c r="T243" s="18"/>
      <c r="U243" s="63"/>
      <c r="V243" s="63"/>
      <c r="W243" s="17"/>
      <c r="X243" s="17"/>
      <c r="Y243" s="23"/>
      <c r="Z243" s="24"/>
      <c r="AA243" s="24"/>
      <c r="AB243" s="25"/>
      <c r="AC243" s="26"/>
    </row>
    <row r="244" spans="1:29" ht="40.8">
      <c r="A244" s="16" t="s">
        <v>707</v>
      </c>
      <c r="B244" s="6" t="s">
        <v>37</v>
      </c>
      <c r="C244" s="17" t="s">
        <v>315</v>
      </c>
      <c r="D244" s="18"/>
      <c r="E244" s="18" t="s">
        <v>710</v>
      </c>
      <c r="F244" s="18"/>
      <c r="G244" s="19">
        <v>2</v>
      </c>
      <c r="H244" s="19">
        <v>2.4</v>
      </c>
      <c r="I244" s="19" t="s">
        <v>434</v>
      </c>
      <c r="J244" s="27" t="s">
        <v>711</v>
      </c>
      <c r="K244" s="19" t="s">
        <v>292</v>
      </c>
      <c r="L244" s="17" t="s">
        <v>712</v>
      </c>
      <c r="M244" s="17" t="s">
        <v>713</v>
      </c>
      <c r="N244" s="17" t="s">
        <v>45</v>
      </c>
      <c r="O244" s="19" t="s">
        <v>46</v>
      </c>
      <c r="P244" s="19" t="s">
        <v>295</v>
      </c>
      <c r="Q244" s="20"/>
      <c r="R244" s="18">
        <v>100</v>
      </c>
      <c r="S244" s="18">
        <v>100</v>
      </c>
      <c r="T244" s="18">
        <v>100</v>
      </c>
      <c r="U244" s="63">
        <f t="shared" si="12"/>
        <v>1</v>
      </c>
      <c r="V244" s="63">
        <f t="shared" si="13"/>
        <v>1</v>
      </c>
      <c r="W244" s="17"/>
      <c r="X244" s="17"/>
      <c r="Y244" s="23">
        <v>0</v>
      </c>
      <c r="Z244" s="24">
        <v>3269502.27</v>
      </c>
      <c r="AA244" s="24">
        <v>0</v>
      </c>
      <c r="AB244" s="25">
        <v>0</v>
      </c>
      <c r="AC244" s="26">
        <f t="shared" si="15"/>
        <v>0</v>
      </c>
    </row>
    <row r="245" spans="1:29" ht="30.6">
      <c r="A245" s="16" t="s">
        <v>707</v>
      </c>
      <c r="B245" s="6" t="s">
        <v>37</v>
      </c>
      <c r="C245" s="17" t="s">
        <v>315</v>
      </c>
      <c r="D245" s="18" t="s">
        <v>714</v>
      </c>
      <c r="E245" s="18" t="s">
        <v>710</v>
      </c>
      <c r="F245" s="18" t="s">
        <v>715</v>
      </c>
      <c r="G245" s="19">
        <v>2</v>
      </c>
      <c r="H245" s="19">
        <v>2.7</v>
      </c>
      <c r="I245" s="19" t="s">
        <v>274</v>
      </c>
      <c r="J245" s="27" t="s">
        <v>716</v>
      </c>
      <c r="K245" s="19" t="s">
        <v>564</v>
      </c>
      <c r="L245" s="17" t="s">
        <v>717</v>
      </c>
      <c r="M245" s="17" t="s">
        <v>718</v>
      </c>
      <c r="N245" s="17" t="s">
        <v>45</v>
      </c>
      <c r="O245" s="19" t="s">
        <v>46</v>
      </c>
      <c r="P245" s="19" t="s">
        <v>72</v>
      </c>
      <c r="Q245" s="20"/>
      <c r="R245" s="18">
        <v>60</v>
      </c>
      <c r="S245" s="18">
        <v>60</v>
      </c>
      <c r="T245" s="18">
        <v>0</v>
      </c>
      <c r="U245" s="63">
        <f t="shared" si="12"/>
        <v>0</v>
      </c>
      <c r="V245" s="63">
        <f t="shared" si="13"/>
        <v>0</v>
      </c>
      <c r="W245" s="17"/>
      <c r="X245" s="17"/>
      <c r="Y245" s="23">
        <v>1500000</v>
      </c>
      <c r="Z245" s="24">
        <v>1500000</v>
      </c>
      <c r="AA245" s="24">
        <v>1500000</v>
      </c>
      <c r="AB245" s="25">
        <f t="shared" si="14"/>
        <v>1</v>
      </c>
      <c r="AC245" s="26">
        <f t="shared" si="15"/>
        <v>1</v>
      </c>
    </row>
    <row r="246" spans="1:29" ht="173.4">
      <c r="A246" s="16" t="s">
        <v>707</v>
      </c>
      <c r="B246" s="6" t="s">
        <v>37</v>
      </c>
      <c r="C246" s="17" t="s">
        <v>315</v>
      </c>
      <c r="D246" s="18" t="s">
        <v>719</v>
      </c>
      <c r="E246" s="18" t="s">
        <v>710</v>
      </c>
      <c r="F246" s="18" t="s">
        <v>720</v>
      </c>
      <c r="G246" s="19">
        <v>2</v>
      </c>
      <c r="H246" s="19">
        <v>2.2</v>
      </c>
      <c r="I246" s="19" t="s">
        <v>721</v>
      </c>
      <c r="J246" s="27" t="s">
        <v>722</v>
      </c>
      <c r="K246" s="19" t="s">
        <v>723</v>
      </c>
      <c r="L246" s="17" t="s">
        <v>724</v>
      </c>
      <c r="M246" s="17" t="s">
        <v>725</v>
      </c>
      <c r="N246" s="17" t="s">
        <v>45</v>
      </c>
      <c r="O246" s="19" t="s">
        <v>46</v>
      </c>
      <c r="P246" s="19" t="s">
        <v>72</v>
      </c>
      <c r="Q246" s="20"/>
      <c r="R246" s="18" t="s">
        <v>726</v>
      </c>
      <c r="S246" s="18">
        <v>50</v>
      </c>
      <c r="T246" s="18">
        <v>550</v>
      </c>
      <c r="U246" s="63">
        <f t="shared" si="12"/>
        <v>91.66666666666667</v>
      </c>
      <c r="V246" s="63">
        <f t="shared" si="13"/>
        <v>11</v>
      </c>
      <c r="W246" s="17"/>
      <c r="X246" s="17"/>
      <c r="Y246" s="23">
        <v>22080000</v>
      </c>
      <c r="Z246" s="24">
        <v>3098434.43</v>
      </c>
      <c r="AA246" s="24">
        <v>0</v>
      </c>
      <c r="AB246" s="25">
        <f t="shared" si="14"/>
        <v>0</v>
      </c>
      <c r="AC246" s="26">
        <f t="shared" si="15"/>
        <v>0</v>
      </c>
    </row>
    <row r="247" spans="1:29" ht="173.4">
      <c r="A247" s="16" t="s">
        <v>707</v>
      </c>
      <c r="B247" s="6" t="s">
        <v>37</v>
      </c>
      <c r="C247" s="17" t="s">
        <v>315</v>
      </c>
      <c r="D247" s="18" t="s">
        <v>719</v>
      </c>
      <c r="E247" s="18" t="s">
        <v>710</v>
      </c>
      <c r="F247" s="18" t="s">
        <v>720</v>
      </c>
      <c r="G247" s="19">
        <v>2</v>
      </c>
      <c r="H247" s="19">
        <v>2.2</v>
      </c>
      <c r="I247" s="19" t="s">
        <v>727</v>
      </c>
      <c r="J247" s="27" t="s">
        <v>728</v>
      </c>
      <c r="K247" s="19" t="s">
        <v>723</v>
      </c>
      <c r="L247" s="17" t="s">
        <v>729</v>
      </c>
      <c r="M247" s="17" t="s">
        <v>730</v>
      </c>
      <c r="N247" s="17" t="s">
        <v>45</v>
      </c>
      <c r="O247" s="19" t="s">
        <v>46</v>
      </c>
      <c r="P247" s="19" t="s">
        <v>72</v>
      </c>
      <c r="Q247" s="20"/>
      <c r="R247" s="18">
        <v>6</v>
      </c>
      <c r="S247" s="18">
        <v>6</v>
      </c>
      <c r="T247" s="18">
        <v>10</v>
      </c>
      <c r="U247" s="63">
        <f t="shared" si="12"/>
        <v>1.6666666666666667</v>
      </c>
      <c r="V247" s="63">
        <f t="shared" si="13"/>
        <v>1.6666666666666667</v>
      </c>
      <c r="W247" s="17"/>
      <c r="X247" s="17"/>
      <c r="Y247" s="23">
        <v>5400000</v>
      </c>
      <c r="Z247" s="24">
        <v>0</v>
      </c>
      <c r="AA247" s="24">
        <v>0</v>
      </c>
      <c r="AB247" s="25">
        <f t="shared" si="14"/>
        <v>0</v>
      </c>
      <c r="AC247" s="26">
        <v>0</v>
      </c>
    </row>
    <row r="248" spans="1:29" ht="408">
      <c r="A248" s="16" t="s">
        <v>707</v>
      </c>
      <c r="B248" s="6" t="s">
        <v>37</v>
      </c>
      <c r="C248" s="17" t="s">
        <v>315</v>
      </c>
      <c r="D248" s="18" t="s">
        <v>731</v>
      </c>
      <c r="E248" s="18" t="s">
        <v>710</v>
      </c>
      <c r="F248" s="18" t="s">
        <v>732</v>
      </c>
      <c r="G248" s="19">
        <v>2</v>
      </c>
      <c r="H248" s="19">
        <v>2.2</v>
      </c>
      <c r="I248" s="19" t="s">
        <v>355</v>
      </c>
      <c r="J248" s="27" t="s">
        <v>733</v>
      </c>
      <c r="K248" s="19" t="s">
        <v>734</v>
      </c>
      <c r="L248" s="17" t="s">
        <v>189</v>
      </c>
      <c r="M248" s="17" t="s">
        <v>189</v>
      </c>
      <c r="N248" s="17" t="s">
        <v>189</v>
      </c>
      <c r="O248" s="17" t="s">
        <v>189</v>
      </c>
      <c r="P248" s="17" t="s">
        <v>189</v>
      </c>
      <c r="Q248" s="20">
        <v>0</v>
      </c>
      <c r="R248" s="18">
        <v>0</v>
      </c>
      <c r="S248" s="18">
        <v>0</v>
      </c>
      <c r="T248" s="18">
        <v>0</v>
      </c>
      <c r="U248" s="63">
        <v>0</v>
      </c>
      <c r="V248" s="63">
        <v>0</v>
      </c>
      <c r="W248" s="17"/>
      <c r="X248" s="17"/>
      <c r="Y248" s="23">
        <v>0</v>
      </c>
      <c r="Z248" s="24">
        <v>3800000</v>
      </c>
      <c r="AA248" s="24">
        <v>0</v>
      </c>
      <c r="AB248" s="25">
        <v>0</v>
      </c>
      <c r="AC248" s="26">
        <v>0</v>
      </c>
    </row>
    <row r="249" spans="1:29" ht="408">
      <c r="A249" s="16" t="s">
        <v>707</v>
      </c>
      <c r="B249" s="6" t="s">
        <v>37</v>
      </c>
      <c r="C249" s="17" t="s">
        <v>315</v>
      </c>
      <c r="D249" s="18" t="s">
        <v>731</v>
      </c>
      <c r="E249" s="18" t="s">
        <v>710</v>
      </c>
      <c r="F249" s="18" t="s">
        <v>732</v>
      </c>
      <c r="G249" s="19">
        <v>2</v>
      </c>
      <c r="H249" s="19">
        <v>2.2</v>
      </c>
      <c r="I249" s="19" t="s">
        <v>735</v>
      </c>
      <c r="J249" s="27" t="s">
        <v>736</v>
      </c>
      <c r="K249" s="19" t="s">
        <v>522</v>
      </c>
      <c r="L249" s="17" t="s">
        <v>189</v>
      </c>
      <c r="M249" s="17" t="s">
        <v>189</v>
      </c>
      <c r="N249" s="17" t="s">
        <v>189</v>
      </c>
      <c r="O249" s="17" t="s">
        <v>189</v>
      </c>
      <c r="P249" s="17" t="s">
        <v>189</v>
      </c>
      <c r="Q249" s="20">
        <v>0</v>
      </c>
      <c r="R249" s="18">
        <v>0</v>
      </c>
      <c r="S249" s="18">
        <v>0</v>
      </c>
      <c r="T249" s="18">
        <v>0</v>
      </c>
      <c r="U249" s="63">
        <v>0</v>
      </c>
      <c r="V249" s="63">
        <v>0</v>
      </c>
      <c r="W249" s="17"/>
      <c r="X249" s="17"/>
      <c r="Y249" s="23">
        <v>0</v>
      </c>
      <c r="Z249" s="24">
        <v>332220</v>
      </c>
      <c r="AA249" s="24">
        <v>0</v>
      </c>
      <c r="AB249" s="25">
        <v>0</v>
      </c>
      <c r="AC249" s="26">
        <v>0</v>
      </c>
    </row>
    <row r="250" spans="1:29" ht="61.2">
      <c r="A250" s="64" t="s">
        <v>707</v>
      </c>
      <c r="B250" s="12" t="s">
        <v>37</v>
      </c>
      <c r="C250" s="36" t="s">
        <v>315</v>
      </c>
      <c r="D250" s="18" t="s">
        <v>731</v>
      </c>
      <c r="E250" s="39" t="s">
        <v>710</v>
      </c>
      <c r="F250" s="39" t="s">
        <v>732</v>
      </c>
      <c r="G250" s="37"/>
      <c r="H250" s="37">
        <v>3</v>
      </c>
      <c r="I250" s="37">
        <v>3.4</v>
      </c>
      <c r="J250" s="65" t="s">
        <v>737</v>
      </c>
      <c r="K250" s="19" t="s">
        <v>292</v>
      </c>
      <c r="L250" s="36" t="s">
        <v>189</v>
      </c>
      <c r="M250" s="36" t="s">
        <v>189</v>
      </c>
      <c r="N250" s="36" t="s">
        <v>189</v>
      </c>
      <c r="O250" s="36" t="s">
        <v>189</v>
      </c>
      <c r="P250" s="36" t="s">
        <v>189</v>
      </c>
      <c r="Q250" s="38"/>
      <c r="R250" s="39">
        <v>0</v>
      </c>
      <c r="S250" s="39">
        <v>0</v>
      </c>
      <c r="T250" s="39">
        <v>0</v>
      </c>
      <c r="U250" s="66">
        <v>0</v>
      </c>
      <c r="V250" s="66">
        <v>0</v>
      </c>
      <c r="W250" s="36"/>
      <c r="X250" s="36"/>
      <c r="Y250" s="40">
        <v>2499999.1600008</v>
      </c>
      <c r="Z250" s="41">
        <v>54783281.8575001</v>
      </c>
      <c r="AA250" s="41">
        <v>14615602.4900002</v>
      </c>
      <c r="AB250" s="42">
        <v>0</v>
      </c>
      <c r="AC250" s="43">
        <v>0</v>
      </c>
    </row>
    <row r="251" spans="1:29" ht="40.8">
      <c r="A251" s="16" t="s">
        <v>707</v>
      </c>
      <c r="B251" s="6" t="s">
        <v>150</v>
      </c>
      <c r="C251" s="17" t="s">
        <v>315</v>
      </c>
      <c r="D251" s="18" t="s">
        <v>738</v>
      </c>
      <c r="E251" s="18" t="s">
        <v>710</v>
      </c>
      <c r="F251" s="18" t="s">
        <v>739</v>
      </c>
      <c r="G251" s="19">
        <v>2</v>
      </c>
      <c r="H251" s="19">
        <v>2.6</v>
      </c>
      <c r="I251" s="19" t="s">
        <v>740</v>
      </c>
      <c r="J251" s="27" t="s">
        <v>741</v>
      </c>
      <c r="K251" s="19" t="s">
        <v>734</v>
      </c>
      <c r="L251" s="17" t="s">
        <v>742</v>
      </c>
      <c r="M251" s="17" t="s">
        <v>743</v>
      </c>
      <c r="N251" s="17" t="s">
        <v>45</v>
      </c>
      <c r="O251" s="19" t="s">
        <v>53</v>
      </c>
      <c r="P251" s="19" t="s">
        <v>72</v>
      </c>
      <c r="Q251" s="20"/>
      <c r="R251" s="18">
        <v>1000000</v>
      </c>
      <c r="S251" s="18">
        <v>13888</v>
      </c>
      <c r="T251" s="18">
        <v>0</v>
      </c>
      <c r="U251" s="63">
        <f t="shared" si="12"/>
        <v>0</v>
      </c>
      <c r="V251" s="63">
        <f t="shared" si="13"/>
        <v>0</v>
      </c>
      <c r="W251" s="17"/>
      <c r="X251" s="17"/>
      <c r="Y251" s="23">
        <v>0</v>
      </c>
      <c r="Z251" s="24">
        <v>1000000</v>
      </c>
      <c r="AA251" s="24">
        <v>989352</v>
      </c>
      <c r="AB251" s="25">
        <v>0</v>
      </c>
      <c r="AC251" s="26">
        <f t="shared" si="15"/>
        <v>0.989352</v>
      </c>
    </row>
    <row r="252" spans="1:29" ht="40.8">
      <c r="A252" s="16" t="s">
        <v>707</v>
      </c>
      <c r="B252" s="6" t="s">
        <v>150</v>
      </c>
      <c r="C252" s="17" t="s">
        <v>315</v>
      </c>
      <c r="D252" s="18" t="s">
        <v>738</v>
      </c>
      <c r="E252" s="18" t="s">
        <v>710</v>
      </c>
      <c r="F252" s="18" t="s">
        <v>739</v>
      </c>
      <c r="G252" s="19">
        <v>3</v>
      </c>
      <c r="H252" s="19">
        <v>3.1</v>
      </c>
      <c r="I252" s="19" t="s">
        <v>744</v>
      </c>
      <c r="J252" s="27" t="s">
        <v>745</v>
      </c>
      <c r="K252" s="19" t="s">
        <v>522</v>
      </c>
      <c r="L252" s="17" t="s">
        <v>746</v>
      </c>
      <c r="M252" s="17" t="s">
        <v>747</v>
      </c>
      <c r="N252" s="17" t="s">
        <v>45</v>
      </c>
      <c r="O252" s="19" t="s">
        <v>53</v>
      </c>
      <c r="P252" s="19" t="s">
        <v>72</v>
      </c>
      <c r="Q252" s="20"/>
      <c r="R252" s="18">
        <v>100</v>
      </c>
      <c r="S252" s="18">
        <v>100</v>
      </c>
      <c r="T252" s="18">
        <v>0</v>
      </c>
      <c r="U252" s="63">
        <f t="shared" si="12"/>
        <v>0</v>
      </c>
      <c r="V252" s="63">
        <f t="shared" si="13"/>
        <v>0</v>
      </c>
      <c r="W252" s="17"/>
      <c r="X252" s="17"/>
      <c r="Y252" s="23">
        <v>0</v>
      </c>
      <c r="Z252" s="24">
        <v>2000000</v>
      </c>
      <c r="AA252" s="24">
        <v>1952756.88</v>
      </c>
      <c r="AB252" s="25">
        <v>1</v>
      </c>
      <c r="AC252" s="26">
        <f t="shared" si="15"/>
        <v>0.97637844</v>
      </c>
    </row>
    <row r="253" spans="1:29" ht="30.6">
      <c r="A253" s="169" t="s">
        <v>707</v>
      </c>
      <c r="B253" s="176" t="s">
        <v>150</v>
      </c>
      <c r="C253" s="167" t="s">
        <v>315</v>
      </c>
      <c r="D253" s="139" t="s">
        <v>748</v>
      </c>
      <c r="E253" s="139" t="s">
        <v>710</v>
      </c>
      <c r="F253" s="139" t="s">
        <v>749</v>
      </c>
      <c r="G253" s="150">
        <v>2</v>
      </c>
      <c r="H253" s="150">
        <v>2.2</v>
      </c>
      <c r="I253" s="150" t="s">
        <v>727</v>
      </c>
      <c r="J253" s="172" t="s">
        <v>750</v>
      </c>
      <c r="K253" s="150" t="s">
        <v>522</v>
      </c>
      <c r="L253" s="17" t="s">
        <v>751</v>
      </c>
      <c r="M253" s="17" t="s">
        <v>752</v>
      </c>
      <c r="N253" s="17" t="s">
        <v>45</v>
      </c>
      <c r="O253" s="19" t="s">
        <v>46</v>
      </c>
      <c r="P253" s="19" t="s">
        <v>72</v>
      </c>
      <c r="Q253" s="20"/>
      <c r="R253" s="18">
        <v>100</v>
      </c>
      <c r="S253" s="18">
        <v>100</v>
      </c>
      <c r="T253" s="18">
        <v>0</v>
      </c>
      <c r="U253" s="63">
        <f t="shared" si="12"/>
        <v>0</v>
      </c>
      <c r="V253" s="63">
        <f t="shared" si="13"/>
        <v>0</v>
      </c>
      <c r="W253" s="17"/>
      <c r="X253" s="17"/>
      <c r="Y253" s="23">
        <v>13769995.2525</v>
      </c>
      <c r="Z253" s="24">
        <v>13769995.2525</v>
      </c>
      <c r="AA253" s="24">
        <v>2407087.5375</v>
      </c>
      <c r="AB253" s="25">
        <f t="shared" si="14"/>
        <v>0.1748067078718116</v>
      </c>
      <c r="AC253" s="26">
        <f t="shared" si="15"/>
        <v>0.1748067078718116</v>
      </c>
    </row>
    <row r="254" spans="1:29" ht="40.8">
      <c r="A254" s="170"/>
      <c r="B254" s="183"/>
      <c r="C254" s="168"/>
      <c r="D254" s="156"/>
      <c r="E254" s="156"/>
      <c r="F254" s="156"/>
      <c r="G254" s="151"/>
      <c r="H254" s="151"/>
      <c r="I254" s="151"/>
      <c r="J254" s="181"/>
      <c r="K254" s="151"/>
      <c r="L254" s="17" t="s">
        <v>753</v>
      </c>
      <c r="M254" s="17" t="s">
        <v>754</v>
      </c>
      <c r="N254" s="17" t="s">
        <v>45</v>
      </c>
      <c r="O254" s="19" t="s">
        <v>46</v>
      </c>
      <c r="P254" s="19" t="s">
        <v>72</v>
      </c>
      <c r="Q254" s="20"/>
      <c r="R254" s="18">
        <v>100</v>
      </c>
      <c r="S254" s="18">
        <v>100</v>
      </c>
      <c r="T254" s="18">
        <v>0</v>
      </c>
      <c r="U254" s="63">
        <f t="shared" si="12"/>
        <v>0</v>
      </c>
      <c r="V254" s="63">
        <f t="shared" si="13"/>
        <v>0</v>
      </c>
      <c r="W254" s="17"/>
      <c r="X254" s="17"/>
      <c r="Y254" s="23">
        <v>13769995.2525</v>
      </c>
      <c r="Z254" s="24">
        <v>13769995.2525</v>
      </c>
      <c r="AA254" s="24">
        <v>2407087.5375</v>
      </c>
      <c r="AB254" s="25">
        <f t="shared" si="14"/>
        <v>0.1748067078718116</v>
      </c>
      <c r="AC254" s="26">
        <f t="shared" si="15"/>
        <v>0.1748067078718116</v>
      </c>
    </row>
    <row r="255" spans="1:29" ht="30.6">
      <c r="A255" s="170"/>
      <c r="B255" s="183"/>
      <c r="C255" s="168"/>
      <c r="D255" s="156"/>
      <c r="E255" s="156"/>
      <c r="F255" s="156"/>
      <c r="G255" s="151"/>
      <c r="H255" s="151"/>
      <c r="I255" s="151"/>
      <c r="J255" s="181"/>
      <c r="K255" s="151"/>
      <c r="L255" s="17" t="s">
        <v>755</v>
      </c>
      <c r="M255" s="17" t="s">
        <v>756</v>
      </c>
      <c r="N255" s="17" t="s">
        <v>45</v>
      </c>
      <c r="O255" s="19" t="s">
        <v>46</v>
      </c>
      <c r="P255" s="19" t="s">
        <v>72</v>
      </c>
      <c r="Q255" s="20"/>
      <c r="R255" s="18">
        <v>100</v>
      </c>
      <c r="S255" s="18">
        <v>100</v>
      </c>
      <c r="T255" s="18">
        <v>0</v>
      </c>
      <c r="U255" s="63">
        <f t="shared" si="12"/>
        <v>0</v>
      </c>
      <c r="V255" s="63">
        <f t="shared" si="13"/>
        <v>0</v>
      </c>
      <c r="W255" s="17"/>
      <c r="X255" s="17"/>
      <c r="Y255" s="23">
        <v>13769995.2525</v>
      </c>
      <c r="Z255" s="24">
        <v>13769995.2525</v>
      </c>
      <c r="AA255" s="24">
        <v>2407087.5375</v>
      </c>
      <c r="AB255" s="25">
        <f t="shared" si="14"/>
        <v>0.1748067078718116</v>
      </c>
      <c r="AC255" s="26">
        <f t="shared" si="15"/>
        <v>0.1748067078718116</v>
      </c>
    </row>
    <row r="256" spans="1:29" ht="30.6">
      <c r="A256" s="171"/>
      <c r="B256" s="177"/>
      <c r="C256" s="180"/>
      <c r="D256" s="140"/>
      <c r="E256" s="140"/>
      <c r="F256" s="140"/>
      <c r="G256" s="152"/>
      <c r="H256" s="152"/>
      <c r="I256" s="152"/>
      <c r="J256" s="173"/>
      <c r="K256" s="152"/>
      <c r="L256" s="17" t="s">
        <v>757</v>
      </c>
      <c r="M256" s="17" t="s">
        <v>758</v>
      </c>
      <c r="N256" s="17" t="s">
        <v>45</v>
      </c>
      <c r="O256" s="19" t="s">
        <v>46</v>
      </c>
      <c r="P256" s="19" t="s">
        <v>72</v>
      </c>
      <c r="Q256" s="20"/>
      <c r="R256" s="18">
        <v>100</v>
      </c>
      <c r="S256" s="18">
        <v>100</v>
      </c>
      <c r="T256" s="18">
        <v>0</v>
      </c>
      <c r="U256" s="63">
        <f t="shared" si="12"/>
        <v>0</v>
      </c>
      <c r="V256" s="63">
        <f t="shared" si="13"/>
        <v>0</v>
      </c>
      <c r="W256" s="17"/>
      <c r="X256" s="17"/>
      <c r="Y256" s="23">
        <v>13769995.2525</v>
      </c>
      <c r="Z256" s="24">
        <v>13769995.2525</v>
      </c>
      <c r="AA256" s="24">
        <v>2407087.5375</v>
      </c>
      <c r="AB256" s="25">
        <f t="shared" si="14"/>
        <v>0.1748067078718116</v>
      </c>
      <c r="AC256" s="26">
        <f t="shared" si="15"/>
        <v>0.1748067078718116</v>
      </c>
    </row>
    <row r="257" spans="1:29" ht="61.2">
      <c r="A257" s="64" t="s">
        <v>707</v>
      </c>
      <c r="B257" s="12" t="s">
        <v>150</v>
      </c>
      <c r="C257" s="36" t="s">
        <v>315</v>
      </c>
      <c r="D257" s="18" t="s">
        <v>748</v>
      </c>
      <c r="E257" s="39" t="s">
        <v>710</v>
      </c>
      <c r="F257" s="39" t="s">
        <v>749</v>
      </c>
      <c r="G257" s="37">
        <v>2</v>
      </c>
      <c r="H257" s="37">
        <v>2.2</v>
      </c>
      <c r="I257" s="37" t="s">
        <v>355</v>
      </c>
      <c r="J257" s="65" t="s">
        <v>759</v>
      </c>
      <c r="K257" s="19" t="s">
        <v>522</v>
      </c>
      <c r="L257" s="36" t="s">
        <v>760</v>
      </c>
      <c r="M257" s="36" t="s">
        <v>761</v>
      </c>
      <c r="N257" s="36" t="s">
        <v>45</v>
      </c>
      <c r="O257" s="37" t="s">
        <v>53</v>
      </c>
      <c r="P257" s="37" t="s">
        <v>72</v>
      </c>
      <c r="Q257" s="38"/>
      <c r="R257" s="39">
        <v>100</v>
      </c>
      <c r="S257" s="39">
        <v>100</v>
      </c>
      <c r="T257" s="39">
        <v>0</v>
      </c>
      <c r="U257" s="66">
        <f t="shared" si="12"/>
        <v>0</v>
      </c>
      <c r="V257" s="66">
        <f t="shared" si="13"/>
        <v>0</v>
      </c>
      <c r="W257" s="36"/>
      <c r="X257" s="36"/>
      <c r="Y257" s="40">
        <v>0</v>
      </c>
      <c r="Z257" s="41">
        <v>1525049.96</v>
      </c>
      <c r="AA257" s="41">
        <v>1525049.96</v>
      </c>
      <c r="AB257" s="42">
        <v>1</v>
      </c>
      <c r="AC257" s="43">
        <f t="shared" si="15"/>
        <v>1</v>
      </c>
    </row>
    <row r="258" spans="1:29" ht="61.2">
      <c r="A258" s="64" t="s">
        <v>707</v>
      </c>
      <c r="B258" s="12" t="s">
        <v>150</v>
      </c>
      <c r="C258" s="36" t="s">
        <v>315</v>
      </c>
      <c r="D258" s="18" t="s">
        <v>748</v>
      </c>
      <c r="E258" s="39" t="s">
        <v>710</v>
      </c>
      <c r="F258" s="39" t="s">
        <v>749</v>
      </c>
      <c r="G258" s="37">
        <v>2</v>
      </c>
      <c r="H258" s="37">
        <v>2.2</v>
      </c>
      <c r="I258" s="37" t="s">
        <v>355</v>
      </c>
      <c r="J258" s="65" t="s">
        <v>762</v>
      </c>
      <c r="K258" s="19" t="s">
        <v>522</v>
      </c>
      <c r="L258" s="36" t="s">
        <v>763</v>
      </c>
      <c r="M258" s="36" t="s">
        <v>764</v>
      </c>
      <c r="N258" s="36" t="s">
        <v>45</v>
      </c>
      <c r="O258" s="37" t="s">
        <v>53</v>
      </c>
      <c r="P258" s="37" t="s">
        <v>72</v>
      </c>
      <c r="Q258" s="38"/>
      <c r="R258" s="39">
        <v>100</v>
      </c>
      <c r="S258" s="39">
        <v>100</v>
      </c>
      <c r="T258" s="39">
        <v>0</v>
      </c>
      <c r="U258" s="66">
        <f t="shared" si="12"/>
        <v>0</v>
      </c>
      <c r="V258" s="66">
        <f t="shared" si="13"/>
        <v>0</v>
      </c>
      <c r="W258" s="36"/>
      <c r="X258" s="36"/>
      <c r="Y258" s="40">
        <v>0</v>
      </c>
      <c r="Z258" s="41">
        <v>22362178.27</v>
      </c>
      <c r="AA258" s="41">
        <v>19538481.83</v>
      </c>
      <c r="AB258" s="42">
        <v>1</v>
      </c>
      <c r="AC258" s="43">
        <f t="shared" si="15"/>
        <v>0.8737289182696422</v>
      </c>
    </row>
    <row r="259" spans="1:29" ht="61.2">
      <c r="A259" s="64" t="s">
        <v>707</v>
      </c>
      <c r="B259" s="12" t="s">
        <v>150</v>
      </c>
      <c r="C259" s="36" t="s">
        <v>315</v>
      </c>
      <c r="D259" s="18" t="s">
        <v>748</v>
      </c>
      <c r="E259" s="39" t="s">
        <v>710</v>
      </c>
      <c r="F259" s="39" t="s">
        <v>749</v>
      </c>
      <c r="G259" s="37">
        <v>2</v>
      </c>
      <c r="H259" s="37">
        <v>2.2</v>
      </c>
      <c r="I259" s="37" t="s">
        <v>355</v>
      </c>
      <c r="J259" s="65" t="s">
        <v>765</v>
      </c>
      <c r="K259" s="19" t="s">
        <v>522</v>
      </c>
      <c r="L259" s="36" t="s">
        <v>189</v>
      </c>
      <c r="M259" s="36" t="s">
        <v>189</v>
      </c>
      <c r="N259" s="36" t="s">
        <v>189</v>
      </c>
      <c r="O259" s="36" t="s">
        <v>189</v>
      </c>
      <c r="P259" s="36" t="s">
        <v>189</v>
      </c>
      <c r="Q259" s="38"/>
      <c r="R259" s="39">
        <v>0</v>
      </c>
      <c r="S259" s="39">
        <v>0</v>
      </c>
      <c r="T259" s="39">
        <v>0</v>
      </c>
      <c r="U259" s="66">
        <v>0</v>
      </c>
      <c r="V259" s="66">
        <v>0</v>
      </c>
      <c r="W259" s="36"/>
      <c r="X259" s="36"/>
      <c r="Y259" s="40">
        <v>0</v>
      </c>
      <c r="Z259" s="41">
        <v>307198.33</v>
      </c>
      <c r="AA259" s="41">
        <v>0</v>
      </c>
      <c r="AB259" s="42">
        <v>0</v>
      </c>
      <c r="AC259" s="43">
        <v>0</v>
      </c>
    </row>
    <row r="260" spans="1:29" ht="61.2">
      <c r="A260" s="64" t="s">
        <v>707</v>
      </c>
      <c r="B260" s="12" t="s">
        <v>150</v>
      </c>
      <c r="C260" s="36" t="s">
        <v>315</v>
      </c>
      <c r="D260" s="18" t="s">
        <v>748</v>
      </c>
      <c r="E260" s="39" t="s">
        <v>710</v>
      </c>
      <c r="F260" s="39" t="s">
        <v>749</v>
      </c>
      <c r="G260" s="37">
        <v>2</v>
      </c>
      <c r="H260" s="37">
        <v>2.2</v>
      </c>
      <c r="I260" s="37" t="s">
        <v>355</v>
      </c>
      <c r="J260" s="65" t="s">
        <v>766</v>
      </c>
      <c r="K260" s="19" t="s">
        <v>522</v>
      </c>
      <c r="L260" s="36" t="s">
        <v>189</v>
      </c>
      <c r="M260" s="36" t="s">
        <v>189</v>
      </c>
      <c r="N260" s="36" t="s">
        <v>189</v>
      </c>
      <c r="O260" s="36" t="s">
        <v>189</v>
      </c>
      <c r="P260" s="36" t="s">
        <v>189</v>
      </c>
      <c r="Q260" s="38"/>
      <c r="R260" s="39">
        <v>0</v>
      </c>
      <c r="S260" s="39">
        <v>0</v>
      </c>
      <c r="T260" s="39">
        <v>0</v>
      </c>
      <c r="U260" s="66">
        <v>0</v>
      </c>
      <c r="V260" s="66">
        <v>0</v>
      </c>
      <c r="W260" s="36"/>
      <c r="X260" s="36"/>
      <c r="Y260" s="40">
        <v>0</v>
      </c>
      <c r="Z260" s="41">
        <v>62596.89</v>
      </c>
      <c r="AA260" s="41">
        <v>0</v>
      </c>
      <c r="AB260" s="42">
        <v>0</v>
      </c>
      <c r="AC260" s="43">
        <v>0</v>
      </c>
    </row>
    <row r="261" spans="1:29" ht="40.8">
      <c r="A261" s="64" t="s">
        <v>707</v>
      </c>
      <c r="B261" s="12" t="s">
        <v>150</v>
      </c>
      <c r="C261" s="36" t="s">
        <v>315</v>
      </c>
      <c r="D261" s="18"/>
      <c r="E261" s="39" t="s">
        <v>710</v>
      </c>
      <c r="F261" s="39"/>
      <c r="G261" s="37">
        <v>2</v>
      </c>
      <c r="H261" s="37">
        <v>2.2</v>
      </c>
      <c r="I261" s="37" t="s">
        <v>735</v>
      </c>
      <c r="J261" s="65" t="s">
        <v>767</v>
      </c>
      <c r="K261" s="19" t="s">
        <v>768</v>
      </c>
      <c r="L261" s="36" t="s">
        <v>769</v>
      </c>
      <c r="M261" s="36" t="s">
        <v>770</v>
      </c>
      <c r="N261" s="36" t="s">
        <v>45</v>
      </c>
      <c r="O261" s="37" t="s">
        <v>46</v>
      </c>
      <c r="P261" s="37" t="s">
        <v>619</v>
      </c>
      <c r="Q261" s="38"/>
      <c r="R261" s="39">
        <v>150</v>
      </c>
      <c r="S261" s="39">
        <v>150</v>
      </c>
      <c r="T261" s="39">
        <v>37</v>
      </c>
      <c r="U261" s="66">
        <f t="shared" si="12"/>
        <v>0.24666666666666667</v>
      </c>
      <c r="V261" s="66">
        <f t="shared" si="13"/>
        <v>0.24666666666666667</v>
      </c>
      <c r="W261" s="36"/>
      <c r="X261" s="36"/>
      <c r="Y261" s="40">
        <v>2069064</v>
      </c>
      <c r="Z261" s="41">
        <v>2069064</v>
      </c>
      <c r="AA261" s="41">
        <v>2020660</v>
      </c>
      <c r="AB261" s="42">
        <f t="shared" si="14"/>
        <v>0.9766058468950212</v>
      </c>
      <c r="AC261" s="43">
        <f t="shared" si="15"/>
        <v>0.9766058468950212</v>
      </c>
    </row>
    <row r="262" spans="1:29" ht="40.8">
      <c r="A262" s="174" t="s">
        <v>707</v>
      </c>
      <c r="B262" s="176" t="s">
        <v>150</v>
      </c>
      <c r="C262" s="167" t="s">
        <v>315</v>
      </c>
      <c r="D262" s="139" t="s">
        <v>771</v>
      </c>
      <c r="E262" s="139" t="s">
        <v>710</v>
      </c>
      <c r="F262" s="139" t="s">
        <v>772</v>
      </c>
      <c r="G262" s="150">
        <v>2</v>
      </c>
      <c r="H262" s="150">
        <v>2.7</v>
      </c>
      <c r="I262" s="150" t="s">
        <v>274</v>
      </c>
      <c r="J262" s="172" t="s">
        <v>773</v>
      </c>
      <c r="K262" s="150" t="s">
        <v>774</v>
      </c>
      <c r="L262" s="17" t="s">
        <v>775</v>
      </c>
      <c r="M262" s="17" t="s">
        <v>776</v>
      </c>
      <c r="N262" s="17" t="s">
        <v>45</v>
      </c>
      <c r="O262" s="19" t="s">
        <v>46</v>
      </c>
      <c r="P262" s="19" t="s">
        <v>777</v>
      </c>
      <c r="Q262" s="20"/>
      <c r="R262" s="18">
        <v>39</v>
      </c>
      <c r="S262" s="18">
        <v>39</v>
      </c>
      <c r="T262" s="18">
        <v>14</v>
      </c>
      <c r="U262" s="63">
        <f t="shared" si="12"/>
        <v>0.358974358974359</v>
      </c>
      <c r="V262" s="63">
        <f t="shared" si="13"/>
        <v>0.358974358974359</v>
      </c>
      <c r="W262" s="17"/>
      <c r="X262" s="17"/>
      <c r="Y262" s="23">
        <v>76144399.62</v>
      </c>
      <c r="Z262" s="24">
        <v>73849469.74999997</v>
      </c>
      <c r="AA262" s="24">
        <v>67540019.30999999</v>
      </c>
      <c r="AB262" s="25">
        <f t="shared" si="14"/>
        <v>0.8869991706160882</v>
      </c>
      <c r="AC262" s="26">
        <f t="shared" si="15"/>
        <v>0.9145633616414696</v>
      </c>
    </row>
    <row r="263" spans="1:29" ht="40.8">
      <c r="A263" s="182"/>
      <c r="B263" s="183"/>
      <c r="C263" s="168"/>
      <c r="D263" s="156"/>
      <c r="E263" s="156"/>
      <c r="F263" s="156"/>
      <c r="G263" s="151"/>
      <c r="H263" s="151"/>
      <c r="I263" s="151"/>
      <c r="J263" s="181"/>
      <c r="K263" s="151"/>
      <c r="L263" s="17" t="s">
        <v>778</v>
      </c>
      <c r="M263" s="17" t="s">
        <v>779</v>
      </c>
      <c r="N263" s="17" t="s">
        <v>45</v>
      </c>
      <c r="O263" s="19" t="s">
        <v>46</v>
      </c>
      <c r="P263" s="19" t="s">
        <v>777</v>
      </c>
      <c r="Q263" s="20"/>
      <c r="R263" s="18">
        <v>8</v>
      </c>
      <c r="S263" s="18">
        <v>8</v>
      </c>
      <c r="T263" s="18">
        <v>12</v>
      </c>
      <c r="U263" s="63">
        <f t="shared" si="12"/>
        <v>1.5</v>
      </c>
      <c r="V263" s="63">
        <f t="shared" si="13"/>
        <v>1.5</v>
      </c>
      <c r="W263" s="17"/>
      <c r="X263" s="17"/>
      <c r="Y263" s="23"/>
      <c r="Z263" s="24"/>
      <c r="AA263" s="24"/>
      <c r="AB263" s="25"/>
      <c r="AC263" s="26"/>
    </row>
    <row r="264" spans="1:29" ht="61.2">
      <c r="A264" s="182"/>
      <c r="B264" s="183"/>
      <c r="C264" s="168"/>
      <c r="D264" s="156"/>
      <c r="E264" s="156"/>
      <c r="F264" s="156"/>
      <c r="G264" s="151"/>
      <c r="H264" s="151"/>
      <c r="I264" s="151"/>
      <c r="J264" s="181"/>
      <c r="K264" s="151"/>
      <c r="L264" s="17" t="s">
        <v>780</v>
      </c>
      <c r="M264" s="17" t="s">
        <v>781</v>
      </c>
      <c r="N264" s="17" t="s">
        <v>45</v>
      </c>
      <c r="O264" s="19" t="s">
        <v>46</v>
      </c>
      <c r="P264" s="19" t="s">
        <v>777</v>
      </c>
      <c r="Q264" s="20"/>
      <c r="R264" s="18">
        <v>4</v>
      </c>
      <c r="S264" s="18">
        <v>3</v>
      </c>
      <c r="T264" s="18">
        <v>2</v>
      </c>
      <c r="U264" s="63">
        <f t="shared" si="12"/>
        <v>0.5</v>
      </c>
      <c r="V264" s="63">
        <f t="shared" si="13"/>
        <v>0.6666666666666666</v>
      </c>
      <c r="W264" s="17"/>
      <c r="X264" s="17"/>
      <c r="Y264" s="23"/>
      <c r="Z264" s="24"/>
      <c r="AA264" s="24"/>
      <c r="AB264" s="25"/>
      <c r="AC264" s="26"/>
    </row>
    <row r="265" spans="1:29" ht="51">
      <c r="A265" s="182"/>
      <c r="B265" s="183"/>
      <c r="C265" s="168"/>
      <c r="D265" s="156"/>
      <c r="E265" s="156"/>
      <c r="F265" s="156"/>
      <c r="G265" s="151"/>
      <c r="H265" s="151"/>
      <c r="I265" s="151"/>
      <c r="J265" s="181"/>
      <c r="K265" s="151"/>
      <c r="L265" s="17" t="s">
        <v>782</v>
      </c>
      <c r="M265" s="17" t="s">
        <v>783</v>
      </c>
      <c r="N265" s="17" t="s">
        <v>45</v>
      </c>
      <c r="O265" s="19" t="s">
        <v>46</v>
      </c>
      <c r="P265" s="19" t="s">
        <v>777</v>
      </c>
      <c r="Q265" s="20"/>
      <c r="R265" s="18">
        <v>2</v>
      </c>
      <c r="S265" s="18">
        <v>2</v>
      </c>
      <c r="T265" s="18">
        <v>0</v>
      </c>
      <c r="U265" s="63">
        <f t="shared" si="12"/>
        <v>0</v>
      </c>
      <c r="V265" s="63">
        <f t="shared" si="13"/>
        <v>0</v>
      </c>
      <c r="W265" s="17"/>
      <c r="X265" s="17"/>
      <c r="Y265" s="23"/>
      <c r="Z265" s="24"/>
      <c r="AA265" s="24"/>
      <c r="AB265" s="25"/>
      <c r="AC265" s="26"/>
    </row>
    <row r="266" spans="1:29" ht="61.2">
      <c r="A266" s="182"/>
      <c r="B266" s="183"/>
      <c r="C266" s="168"/>
      <c r="D266" s="156"/>
      <c r="E266" s="156"/>
      <c r="F266" s="156"/>
      <c r="G266" s="151"/>
      <c r="H266" s="151"/>
      <c r="I266" s="151"/>
      <c r="J266" s="181"/>
      <c r="K266" s="151"/>
      <c r="L266" s="17" t="s">
        <v>784</v>
      </c>
      <c r="M266" s="17" t="s">
        <v>785</v>
      </c>
      <c r="N266" s="17" t="s">
        <v>45</v>
      </c>
      <c r="O266" s="19" t="s">
        <v>46</v>
      </c>
      <c r="P266" s="19" t="s">
        <v>777</v>
      </c>
      <c r="Q266" s="20"/>
      <c r="R266" s="18">
        <v>3</v>
      </c>
      <c r="S266" s="18">
        <v>3</v>
      </c>
      <c r="T266" s="18">
        <v>0</v>
      </c>
      <c r="U266" s="63">
        <f t="shared" si="12"/>
        <v>0</v>
      </c>
      <c r="V266" s="63">
        <f t="shared" si="13"/>
        <v>0</v>
      </c>
      <c r="W266" s="17"/>
      <c r="X266" s="17"/>
      <c r="Y266" s="23"/>
      <c r="Z266" s="24"/>
      <c r="AA266" s="24"/>
      <c r="AB266" s="25"/>
      <c r="AC266" s="26"/>
    </row>
    <row r="267" spans="1:29" ht="51">
      <c r="A267" s="182"/>
      <c r="B267" s="183"/>
      <c r="C267" s="168"/>
      <c r="D267" s="156"/>
      <c r="E267" s="156"/>
      <c r="F267" s="156"/>
      <c r="G267" s="151"/>
      <c r="H267" s="151"/>
      <c r="I267" s="151"/>
      <c r="J267" s="181"/>
      <c r="K267" s="151"/>
      <c r="L267" s="17" t="s">
        <v>786</v>
      </c>
      <c r="M267" s="17" t="s">
        <v>787</v>
      </c>
      <c r="N267" s="17" t="s">
        <v>45</v>
      </c>
      <c r="O267" s="19" t="s">
        <v>46</v>
      </c>
      <c r="P267" s="19" t="s">
        <v>72</v>
      </c>
      <c r="Q267" s="20"/>
      <c r="R267" s="18">
        <v>128</v>
      </c>
      <c r="S267" s="18">
        <v>128</v>
      </c>
      <c r="T267" s="18">
        <v>282</v>
      </c>
      <c r="U267" s="63">
        <f t="shared" si="12"/>
        <v>2.203125</v>
      </c>
      <c r="V267" s="63">
        <f t="shared" si="13"/>
        <v>2.203125</v>
      </c>
      <c r="W267" s="17"/>
      <c r="X267" s="17"/>
      <c r="Y267" s="23"/>
      <c r="Z267" s="24"/>
      <c r="AA267" s="24"/>
      <c r="AB267" s="25"/>
      <c r="AC267" s="26"/>
    </row>
    <row r="268" spans="1:29" ht="61.2">
      <c r="A268" s="182"/>
      <c r="B268" s="183"/>
      <c r="C268" s="168"/>
      <c r="D268" s="156"/>
      <c r="E268" s="156"/>
      <c r="F268" s="156"/>
      <c r="G268" s="151"/>
      <c r="H268" s="151"/>
      <c r="I268" s="151"/>
      <c r="J268" s="181"/>
      <c r="K268" s="151"/>
      <c r="L268" s="17" t="s">
        <v>788</v>
      </c>
      <c r="M268" s="17" t="s">
        <v>789</v>
      </c>
      <c r="N268" s="17" t="s">
        <v>45</v>
      </c>
      <c r="O268" s="19" t="s">
        <v>46</v>
      </c>
      <c r="P268" s="19" t="s">
        <v>777</v>
      </c>
      <c r="Q268" s="20"/>
      <c r="R268" s="18">
        <v>12</v>
      </c>
      <c r="S268" s="18">
        <v>6</v>
      </c>
      <c r="T268" s="18">
        <v>5</v>
      </c>
      <c r="U268" s="63">
        <f t="shared" si="12"/>
        <v>0.4166666666666667</v>
      </c>
      <c r="V268" s="63">
        <f t="shared" si="13"/>
        <v>0.8333333333333334</v>
      </c>
      <c r="W268" s="17"/>
      <c r="X268" s="17"/>
      <c r="Y268" s="23"/>
      <c r="Z268" s="24"/>
      <c r="AA268" s="24"/>
      <c r="AB268" s="25"/>
      <c r="AC268" s="26"/>
    </row>
    <row r="269" spans="1:29" ht="40.8">
      <c r="A269" s="182"/>
      <c r="B269" s="183"/>
      <c r="C269" s="168"/>
      <c r="D269" s="156"/>
      <c r="E269" s="156"/>
      <c r="F269" s="156"/>
      <c r="G269" s="151"/>
      <c r="H269" s="151"/>
      <c r="I269" s="151"/>
      <c r="J269" s="181"/>
      <c r="K269" s="151"/>
      <c r="L269" s="17" t="s">
        <v>790</v>
      </c>
      <c r="M269" s="17" t="s">
        <v>791</v>
      </c>
      <c r="N269" s="17" t="s">
        <v>45</v>
      </c>
      <c r="O269" s="19" t="s">
        <v>46</v>
      </c>
      <c r="P269" s="19" t="s">
        <v>777</v>
      </c>
      <c r="Q269" s="20"/>
      <c r="R269" s="18">
        <v>2</v>
      </c>
      <c r="S269" s="18">
        <v>2</v>
      </c>
      <c r="T269" s="18">
        <v>1</v>
      </c>
      <c r="U269" s="63">
        <f t="shared" si="12"/>
        <v>0.5</v>
      </c>
      <c r="V269" s="63">
        <f t="shared" si="13"/>
        <v>0.5</v>
      </c>
      <c r="W269" s="17"/>
      <c r="X269" s="17"/>
      <c r="Y269" s="23"/>
      <c r="Z269" s="24"/>
      <c r="AA269" s="24"/>
      <c r="AB269" s="25"/>
      <c r="AC269" s="26"/>
    </row>
    <row r="270" spans="1:29" ht="61.2">
      <c r="A270" s="182"/>
      <c r="B270" s="183"/>
      <c r="C270" s="168"/>
      <c r="D270" s="156"/>
      <c r="E270" s="156"/>
      <c r="F270" s="156"/>
      <c r="G270" s="151"/>
      <c r="H270" s="151"/>
      <c r="I270" s="151"/>
      <c r="J270" s="181"/>
      <c r="K270" s="151"/>
      <c r="L270" s="17" t="s">
        <v>792</v>
      </c>
      <c r="M270" s="17" t="s">
        <v>793</v>
      </c>
      <c r="N270" s="17" t="s">
        <v>45</v>
      </c>
      <c r="O270" s="19" t="s">
        <v>46</v>
      </c>
      <c r="P270" s="19" t="s">
        <v>777</v>
      </c>
      <c r="Q270" s="20"/>
      <c r="R270" s="18">
        <v>5</v>
      </c>
      <c r="S270" s="18">
        <v>5</v>
      </c>
      <c r="T270" s="18">
        <v>0</v>
      </c>
      <c r="U270" s="63">
        <f t="shared" si="12"/>
        <v>0</v>
      </c>
      <c r="V270" s="63">
        <f t="shared" si="13"/>
        <v>0</v>
      </c>
      <c r="W270" s="17"/>
      <c r="X270" s="17"/>
      <c r="Y270" s="23"/>
      <c r="Z270" s="24"/>
      <c r="AA270" s="24"/>
      <c r="AB270" s="25"/>
      <c r="AC270" s="26"/>
    </row>
    <row r="271" spans="1:29" ht="51">
      <c r="A271" s="182"/>
      <c r="B271" s="183"/>
      <c r="C271" s="168"/>
      <c r="D271" s="156"/>
      <c r="E271" s="156"/>
      <c r="F271" s="156"/>
      <c r="G271" s="151"/>
      <c r="H271" s="151"/>
      <c r="I271" s="151"/>
      <c r="J271" s="181"/>
      <c r="K271" s="151"/>
      <c r="L271" s="17" t="s">
        <v>794</v>
      </c>
      <c r="M271" s="17" t="s">
        <v>795</v>
      </c>
      <c r="N271" s="17" t="s">
        <v>45</v>
      </c>
      <c r="O271" s="19" t="s">
        <v>46</v>
      </c>
      <c r="P271" s="19" t="s">
        <v>777</v>
      </c>
      <c r="Q271" s="20"/>
      <c r="R271" s="18">
        <v>1</v>
      </c>
      <c r="S271" s="18">
        <v>1</v>
      </c>
      <c r="T271" s="18">
        <v>1</v>
      </c>
      <c r="U271" s="63">
        <f t="shared" si="12"/>
        <v>1</v>
      </c>
      <c r="V271" s="63">
        <f t="shared" si="13"/>
        <v>1</v>
      </c>
      <c r="W271" s="17"/>
      <c r="X271" s="17"/>
      <c r="Y271" s="23"/>
      <c r="Z271" s="24"/>
      <c r="AA271" s="24"/>
      <c r="AB271" s="25"/>
      <c r="AC271" s="26"/>
    </row>
    <row r="272" spans="1:29" ht="51">
      <c r="A272" s="182"/>
      <c r="B272" s="183"/>
      <c r="C272" s="168"/>
      <c r="D272" s="156"/>
      <c r="E272" s="156"/>
      <c r="F272" s="156"/>
      <c r="G272" s="151"/>
      <c r="H272" s="151"/>
      <c r="I272" s="151"/>
      <c r="J272" s="181"/>
      <c r="K272" s="151"/>
      <c r="L272" s="17" t="s">
        <v>796</v>
      </c>
      <c r="M272" s="17" t="s">
        <v>797</v>
      </c>
      <c r="N272" s="17" t="s">
        <v>45</v>
      </c>
      <c r="O272" s="19" t="s">
        <v>46</v>
      </c>
      <c r="P272" s="19" t="s">
        <v>777</v>
      </c>
      <c r="Q272" s="20"/>
      <c r="R272" s="18">
        <v>1</v>
      </c>
      <c r="S272" s="18">
        <v>1</v>
      </c>
      <c r="T272" s="18">
        <v>0</v>
      </c>
      <c r="U272" s="63">
        <f t="shared" si="12"/>
        <v>0</v>
      </c>
      <c r="V272" s="63">
        <f t="shared" si="13"/>
        <v>0</v>
      </c>
      <c r="W272" s="17"/>
      <c r="X272" s="17"/>
      <c r="Y272" s="23"/>
      <c r="Z272" s="24"/>
      <c r="AA272" s="24"/>
      <c r="AB272" s="25"/>
      <c r="AC272" s="26"/>
    </row>
    <row r="273" spans="1:29" ht="61.2">
      <c r="A273" s="182"/>
      <c r="B273" s="183"/>
      <c r="C273" s="168"/>
      <c r="D273" s="156"/>
      <c r="E273" s="156"/>
      <c r="F273" s="156"/>
      <c r="G273" s="151"/>
      <c r="H273" s="151"/>
      <c r="I273" s="151"/>
      <c r="J273" s="181"/>
      <c r="K273" s="151"/>
      <c r="L273" s="17" t="s">
        <v>798</v>
      </c>
      <c r="M273" s="17" t="s">
        <v>799</v>
      </c>
      <c r="N273" s="17" t="s">
        <v>45</v>
      </c>
      <c r="O273" s="19" t="s">
        <v>46</v>
      </c>
      <c r="P273" s="19" t="s">
        <v>777</v>
      </c>
      <c r="Q273" s="20"/>
      <c r="R273" s="18">
        <v>18</v>
      </c>
      <c r="S273" s="18">
        <v>35</v>
      </c>
      <c r="T273" s="18">
        <v>45</v>
      </c>
      <c r="U273" s="63">
        <f t="shared" si="12"/>
        <v>2.5</v>
      </c>
      <c r="V273" s="63">
        <f t="shared" si="13"/>
        <v>1.2857142857142858</v>
      </c>
      <c r="W273" s="17"/>
      <c r="X273" s="17"/>
      <c r="Y273" s="23"/>
      <c r="Z273" s="24"/>
      <c r="AA273" s="24"/>
      <c r="AB273" s="25"/>
      <c r="AC273" s="26"/>
    </row>
    <row r="274" spans="1:29" ht="81.6">
      <c r="A274" s="182"/>
      <c r="B274" s="183"/>
      <c r="C274" s="168"/>
      <c r="D274" s="156"/>
      <c r="E274" s="156"/>
      <c r="F274" s="156"/>
      <c r="G274" s="151"/>
      <c r="H274" s="151"/>
      <c r="I274" s="151"/>
      <c r="J274" s="181"/>
      <c r="K274" s="151"/>
      <c r="L274" s="17" t="s">
        <v>800</v>
      </c>
      <c r="M274" s="17" t="s">
        <v>801</v>
      </c>
      <c r="N274" s="17" t="s">
        <v>45</v>
      </c>
      <c r="O274" s="19" t="s">
        <v>46</v>
      </c>
      <c r="P274" s="19" t="s">
        <v>777</v>
      </c>
      <c r="Q274" s="20"/>
      <c r="R274" s="18">
        <v>13</v>
      </c>
      <c r="S274" s="18">
        <v>13</v>
      </c>
      <c r="T274" s="18">
        <v>0</v>
      </c>
      <c r="U274" s="63">
        <f t="shared" si="12"/>
        <v>0</v>
      </c>
      <c r="V274" s="63">
        <f t="shared" si="13"/>
        <v>0</v>
      </c>
      <c r="W274" s="17"/>
      <c r="X274" s="17"/>
      <c r="Y274" s="23"/>
      <c r="Z274" s="24"/>
      <c r="AA274" s="24"/>
      <c r="AB274" s="25"/>
      <c r="AC274" s="26"/>
    </row>
    <row r="275" spans="1:29" ht="40.8">
      <c r="A275" s="182"/>
      <c r="B275" s="183"/>
      <c r="C275" s="168"/>
      <c r="D275" s="156"/>
      <c r="E275" s="156"/>
      <c r="F275" s="156"/>
      <c r="G275" s="151"/>
      <c r="H275" s="151"/>
      <c r="I275" s="151"/>
      <c r="J275" s="181"/>
      <c r="K275" s="151"/>
      <c r="L275" s="17" t="s">
        <v>802</v>
      </c>
      <c r="M275" s="17" t="s">
        <v>803</v>
      </c>
      <c r="N275" s="17" t="s">
        <v>45</v>
      </c>
      <c r="O275" s="19" t="s">
        <v>46</v>
      </c>
      <c r="P275" s="19" t="s">
        <v>777</v>
      </c>
      <c r="Q275" s="20"/>
      <c r="R275" s="18">
        <v>2</v>
      </c>
      <c r="S275" s="18">
        <v>2</v>
      </c>
      <c r="T275" s="18">
        <v>1</v>
      </c>
      <c r="U275" s="63">
        <f t="shared" si="12"/>
        <v>0.5</v>
      </c>
      <c r="V275" s="63">
        <f t="shared" si="13"/>
        <v>0.5</v>
      </c>
      <c r="W275" s="17"/>
      <c r="X275" s="17"/>
      <c r="Y275" s="23"/>
      <c r="Z275" s="24"/>
      <c r="AA275" s="24"/>
      <c r="AB275" s="25"/>
      <c r="AC275" s="26"/>
    </row>
    <row r="276" spans="1:29" ht="51">
      <c r="A276" s="182"/>
      <c r="B276" s="183"/>
      <c r="C276" s="168"/>
      <c r="D276" s="156"/>
      <c r="E276" s="156"/>
      <c r="F276" s="156"/>
      <c r="G276" s="151"/>
      <c r="H276" s="151"/>
      <c r="I276" s="151"/>
      <c r="J276" s="181"/>
      <c r="K276" s="151"/>
      <c r="L276" s="17" t="s">
        <v>804</v>
      </c>
      <c r="M276" s="17" t="s">
        <v>805</v>
      </c>
      <c r="N276" s="17" t="s">
        <v>45</v>
      </c>
      <c r="O276" s="19" t="s">
        <v>46</v>
      </c>
      <c r="P276" s="19" t="s">
        <v>777</v>
      </c>
      <c r="Q276" s="20"/>
      <c r="R276" s="18">
        <v>15</v>
      </c>
      <c r="S276" s="18">
        <v>5</v>
      </c>
      <c r="T276" s="18">
        <v>0</v>
      </c>
      <c r="U276" s="63">
        <f aca="true" t="shared" si="16" ref="U276:U339">T276/R276</f>
        <v>0</v>
      </c>
      <c r="V276" s="63">
        <f aca="true" t="shared" si="17" ref="V276:V339">T276/S276</f>
        <v>0</v>
      </c>
      <c r="W276" s="17"/>
      <c r="X276" s="17"/>
      <c r="Y276" s="23"/>
      <c r="Z276" s="24"/>
      <c r="AA276" s="24"/>
      <c r="AB276" s="25"/>
      <c r="AC276" s="26"/>
    </row>
    <row r="277" spans="1:29" ht="61.2">
      <c r="A277" s="182"/>
      <c r="B277" s="183"/>
      <c r="C277" s="168"/>
      <c r="D277" s="156"/>
      <c r="E277" s="156"/>
      <c r="F277" s="156"/>
      <c r="G277" s="151"/>
      <c r="H277" s="151"/>
      <c r="I277" s="151"/>
      <c r="J277" s="181"/>
      <c r="K277" s="151"/>
      <c r="L277" s="17" t="s">
        <v>806</v>
      </c>
      <c r="M277" s="17" t="s">
        <v>807</v>
      </c>
      <c r="N277" s="17" t="s">
        <v>45</v>
      </c>
      <c r="O277" s="19" t="s">
        <v>46</v>
      </c>
      <c r="P277" s="19" t="s">
        <v>72</v>
      </c>
      <c r="Q277" s="20"/>
      <c r="R277" s="18">
        <v>70</v>
      </c>
      <c r="S277" s="18">
        <v>70</v>
      </c>
      <c r="T277" s="18">
        <v>102</v>
      </c>
      <c r="U277" s="63">
        <f t="shared" si="16"/>
        <v>1.457142857142857</v>
      </c>
      <c r="V277" s="63">
        <f t="shared" si="17"/>
        <v>1.457142857142857</v>
      </c>
      <c r="W277" s="17"/>
      <c r="X277" s="17"/>
      <c r="Y277" s="23"/>
      <c r="Z277" s="24"/>
      <c r="AA277" s="24"/>
      <c r="AB277" s="25"/>
      <c r="AC277" s="26"/>
    </row>
    <row r="278" spans="1:29" ht="40.8">
      <c r="A278" s="182"/>
      <c r="B278" s="183"/>
      <c r="C278" s="168"/>
      <c r="D278" s="156"/>
      <c r="E278" s="156"/>
      <c r="F278" s="156"/>
      <c r="G278" s="151"/>
      <c r="H278" s="151"/>
      <c r="I278" s="151"/>
      <c r="J278" s="181"/>
      <c r="K278" s="151"/>
      <c r="L278" s="17" t="s">
        <v>808</v>
      </c>
      <c r="M278" s="17" t="s">
        <v>809</v>
      </c>
      <c r="N278" s="17" t="s">
        <v>45</v>
      </c>
      <c r="O278" s="19" t="s">
        <v>46</v>
      </c>
      <c r="P278" s="19" t="s">
        <v>777</v>
      </c>
      <c r="Q278" s="20"/>
      <c r="R278" s="18">
        <v>4</v>
      </c>
      <c r="S278" s="18">
        <v>4</v>
      </c>
      <c r="T278" s="18">
        <v>3</v>
      </c>
      <c r="U278" s="63">
        <f t="shared" si="16"/>
        <v>0.75</v>
      </c>
      <c r="V278" s="63">
        <f t="shared" si="17"/>
        <v>0.75</v>
      </c>
      <c r="W278" s="17"/>
      <c r="X278" s="17"/>
      <c r="Y278" s="23"/>
      <c r="Z278" s="24"/>
      <c r="AA278" s="24"/>
      <c r="AB278" s="25"/>
      <c r="AC278" s="26"/>
    </row>
    <row r="279" spans="1:29" ht="61.2">
      <c r="A279" s="182"/>
      <c r="B279" s="183"/>
      <c r="C279" s="168"/>
      <c r="D279" s="156"/>
      <c r="E279" s="156"/>
      <c r="F279" s="156"/>
      <c r="G279" s="151"/>
      <c r="H279" s="151"/>
      <c r="I279" s="151"/>
      <c r="J279" s="181"/>
      <c r="K279" s="151"/>
      <c r="L279" s="17" t="s">
        <v>810</v>
      </c>
      <c r="M279" s="17" t="s">
        <v>811</v>
      </c>
      <c r="N279" s="17" t="s">
        <v>45</v>
      </c>
      <c r="O279" s="19" t="s">
        <v>46</v>
      </c>
      <c r="P279" s="19" t="s">
        <v>777</v>
      </c>
      <c r="Q279" s="20"/>
      <c r="R279" s="18">
        <v>25</v>
      </c>
      <c r="S279" s="18">
        <v>25</v>
      </c>
      <c r="T279" s="18">
        <v>28</v>
      </c>
      <c r="U279" s="63">
        <f t="shared" si="16"/>
        <v>1.12</v>
      </c>
      <c r="V279" s="63">
        <f t="shared" si="17"/>
        <v>1.12</v>
      </c>
      <c r="W279" s="17"/>
      <c r="X279" s="17"/>
      <c r="Y279" s="23"/>
      <c r="Z279" s="24"/>
      <c r="AA279" s="24"/>
      <c r="AB279" s="25"/>
      <c r="AC279" s="26"/>
    </row>
    <row r="280" spans="1:29" ht="51">
      <c r="A280" s="182"/>
      <c r="B280" s="183"/>
      <c r="C280" s="168"/>
      <c r="D280" s="156"/>
      <c r="E280" s="156"/>
      <c r="F280" s="156"/>
      <c r="G280" s="151"/>
      <c r="H280" s="151"/>
      <c r="I280" s="151"/>
      <c r="J280" s="181"/>
      <c r="K280" s="151"/>
      <c r="L280" s="17" t="s">
        <v>812</v>
      </c>
      <c r="M280" s="17" t="s">
        <v>813</v>
      </c>
      <c r="N280" s="17" t="s">
        <v>45</v>
      </c>
      <c r="O280" s="19" t="s">
        <v>46</v>
      </c>
      <c r="P280" s="19" t="s">
        <v>777</v>
      </c>
      <c r="Q280" s="20"/>
      <c r="R280" s="18">
        <v>2</v>
      </c>
      <c r="S280" s="18">
        <v>1</v>
      </c>
      <c r="T280" s="18">
        <v>0</v>
      </c>
      <c r="U280" s="63">
        <f t="shared" si="16"/>
        <v>0</v>
      </c>
      <c r="V280" s="63">
        <f t="shared" si="17"/>
        <v>0</v>
      </c>
      <c r="W280" s="17"/>
      <c r="X280" s="17"/>
      <c r="Y280" s="23"/>
      <c r="Z280" s="24"/>
      <c r="AA280" s="24"/>
      <c r="AB280" s="25"/>
      <c r="AC280" s="26"/>
    </row>
    <row r="281" spans="1:29" ht="51">
      <c r="A281" s="182"/>
      <c r="B281" s="183"/>
      <c r="C281" s="168"/>
      <c r="D281" s="156"/>
      <c r="E281" s="156"/>
      <c r="F281" s="156"/>
      <c r="G281" s="151"/>
      <c r="H281" s="151"/>
      <c r="I281" s="151"/>
      <c r="J281" s="181"/>
      <c r="K281" s="151"/>
      <c r="L281" s="17" t="s">
        <v>814</v>
      </c>
      <c r="M281" s="17" t="s">
        <v>815</v>
      </c>
      <c r="N281" s="17" t="s">
        <v>45</v>
      </c>
      <c r="O281" s="19" t="s">
        <v>46</v>
      </c>
      <c r="P281" s="19" t="s">
        <v>72</v>
      </c>
      <c r="Q281" s="20"/>
      <c r="R281" s="18">
        <v>7</v>
      </c>
      <c r="S281" s="18">
        <v>40</v>
      </c>
      <c r="T281" s="18">
        <v>14</v>
      </c>
      <c r="U281" s="63">
        <f t="shared" si="16"/>
        <v>2</v>
      </c>
      <c r="V281" s="63">
        <f t="shared" si="17"/>
        <v>0.35</v>
      </c>
      <c r="W281" s="17"/>
      <c r="X281" s="17"/>
      <c r="Y281" s="23"/>
      <c r="Z281" s="24"/>
      <c r="AA281" s="24"/>
      <c r="AB281" s="25"/>
      <c r="AC281" s="26"/>
    </row>
    <row r="282" spans="1:29" ht="51">
      <c r="A282" s="182"/>
      <c r="B282" s="183"/>
      <c r="C282" s="168"/>
      <c r="D282" s="156"/>
      <c r="E282" s="156"/>
      <c r="F282" s="156"/>
      <c r="G282" s="151"/>
      <c r="H282" s="151"/>
      <c r="I282" s="151"/>
      <c r="J282" s="181"/>
      <c r="K282" s="151"/>
      <c r="L282" s="17" t="s">
        <v>816</v>
      </c>
      <c r="M282" s="17" t="s">
        <v>817</v>
      </c>
      <c r="N282" s="17" t="s">
        <v>45</v>
      </c>
      <c r="O282" s="19" t="s">
        <v>46</v>
      </c>
      <c r="P282" s="19" t="s">
        <v>777</v>
      </c>
      <c r="Q282" s="20"/>
      <c r="R282" s="18">
        <v>13</v>
      </c>
      <c r="S282" s="18">
        <v>6</v>
      </c>
      <c r="T282" s="18">
        <v>0</v>
      </c>
      <c r="U282" s="63">
        <f t="shared" si="16"/>
        <v>0</v>
      </c>
      <c r="V282" s="63">
        <f t="shared" si="17"/>
        <v>0</v>
      </c>
      <c r="W282" s="17"/>
      <c r="X282" s="17"/>
      <c r="Y282" s="23"/>
      <c r="Z282" s="24"/>
      <c r="AA282" s="24"/>
      <c r="AB282" s="25"/>
      <c r="AC282" s="26"/>
    </row>
    <row r="283" spans="1:29" ht="40.8">
      <c r="A283" s="182"/>
      <c r="B283" s="183"/>
      <c r="C283" s="168"/>
      <c r="D283" s="156"/>
      <c r="E283" s="156"/>
      <c r="F283" s="156"/>
      <c r="G283" s="151"/>
      <c r="H283" s="151"/>
      <c r="I283" s="151"/>
      <c r="J283" s="181"/>
      <c r="K283" s="151"/>
      <c r="L283" s="17" t="s">
        <v>818</v>
      </c>
      <c r="M283" s="17" t="s">
        <v>819</v>
      </c>
      <c r="N283" s="17" t="s">
        <v>45</v>
      </c>
      <c r="O283" s="19" t="s">
        <v>46</v>
      </c>
      <c r="P283" s="19" t="s">
        <v>777</v>
      </c>
      <c r="Q283" s="20"/>
      <c r="R283" s="18">
        <v>1</v>
      </c>
      <c r="S283" s="18">
        <v>1</v>
      </c>
      <c r="T283" s="18">
        <v>1</v>
      </c>
      <c r="U283" s="63">
        <f t="shared" si="16"/>
        <v>1</v>
      </c>
      <c r="V283" s="63">
        <f t="shared" si="17"/>
        <v>1</v>
      </c>
      <c r="W283" s="17"/>
      <c r="X283" s="17"/>
      <c r="Y283" s="23"/>
      <c r="Z283" s="24"/>
      <c r="AA283" s="24"/>
      <c r="AB283" s="25"/>
      <c r="AC283" s="26"/>
    </row>
    <row r="284" spans="1:29" ht="51">
      <c r="A284" s="182"/>
      <c r="B284" s="183"/>
      <c r="C284" s="168"/>
      <c r="D284" s="156"/>
      <c r="E284" s="156"/>
      <c r="F284" s="156"/>
      <c r="G284" s="151"/>
      <c r="H284" s="151"/>
      <c r="I284" s="151"/>
      <c r="J284" s="181"/>
      <c r="K284" s="151"/>
      <c r="L284" s="17" t="s">
        <v>820</v>
      </c>
      <c r="M284" s="17" t="s">
        <v>821</v>
      </c>
      <c r="N284" s="17" t="s">
        <v>45</v>
      </c>
      <c r="O284" s="19" t="s">
        <v>46</v>
      </c>
      <c r="P284" s="19" t="s">
        <v>777</v>
      </c>
      <c r="Q284" s="20"/>
      <c r="R284" s="18">
        <v>10</v>
      </c>
      <c r="S284" s="18">
        <v>10</v>
      </c>
      <c r="T284" s="18">
        <v>9</v>
      </c>
      <c r="U284" s="63">
        <f t="shared" si="16"/>
        <v>0.9</v>
      </c>
      <c r="V284" s="63">
        <f t="shared" si="17"/>
        <v>0.9</v>
      </c>
      <c r="W284" s="17"/>
      <c r="X284" s="17"/>
      <c r="Y284" s="23"/>
      <c r="Z284" s="24"/>
      <c r="AA284" s="24"/>
      <c r="AB284" s="25"/>
      <c r="AC284" s="26"/>
    </row>
    <row r="285" spans="1:29" ht="51">
      <c r="A285" s="182"/>
      <c r="B285" s="183"/>
      <c r="C285" s="168"/>
      <c r="D285" s="156"/>
      <c r="E285" s="156"/>
      <c r="F285" s="156"/>
      <c r="G285" s="151"/>
      <c r="H285" s="151"/>
      <c r="I285" s="151"/>
      <c r="J285" s="181"/>
      <c r="K285" s="151"/>
      <c r="L285" s="17" t="s">
        <v>822</v>
      </c>
      <c r="M285" s="17" t="s">
        <v>823</v>
      </c>
      <c r="N285" s="17" t="s">
        <v>45</v>
      </c>
      <c r="O285" s="19" t="s">
        <v>46</v>
      </c>
      <c r="P285" s="19" t="s">
        <v>777</v>
      </c>
      <c r="Q285" s="20"/>
      <c r="R285" s="18">
        <v>20</v>
      </c>
      <c r="S285" s="18">
        <v>100</v>
      </c>
      <c r="T285" s="18">
        <v>73</v>
      </c>
      <c r="U285" s="63">
        <f t="shared" si="16"/>
        <v>3.65</v>
      </c>
      <c r="V285" s="63">
        <f t="shared" si="17"/>
        <v>0.73</v>
      </c>
      <c r="W285" s="17"/>
      <c r="X285" s="17"/>
      <c r="Y285" s="23"/>
      <c r="Z285" s="24"/>
      <c r="AA285" s="24"/>
      <c r="AB285" s="25"/>
      <c r="AC285" s="26"/>
    </row>
    <row r="286" spans="1:29" ht="61.2">
      <c r="A286" s="182"/>
      <c r="B286" s="183"/>
      <c r="C286" s="168"/>
      <c r="D286" s="156"/>
      <c r="E286" s="156"/>
      <c r="F286" s="156"/>
      <c r="G286" s="151"/>
      <c r="H286" s="151"/>
      <c r="I286" s="151"/>
      <c r="J286" s="181"/>
      <c r="K286" s="151"/>
      <c r="L286" s="17" t="s">
        <v>824</v>
      </c>
      <c r="M286" s="17" t="s">
        <v>825</v>
      </c>
      <c r="N286" s="17" t="s">
        <v>45</v>
      </c>
      <c r="O286" s="19" t="s">
        <v>46</v>
      </c>
      <c r="P286" s="19" t="s">
        <v>777</v>
      </c>
      <c r="Q286" s="20"/>
      <c r="R286" s="18">
        <v>2</v>
      </c>
      <c r="S286" s="18">
        <v>2</v>
      </c>
      <c r="T286" s="18">
        <v>1</v>
      </c>
      <c r="U286" s="63">
        <f t="shared" si="16"/>
        <v>0.5</v>
      </c>
      <c r="V286" s="63">
        <f t="shared" si="17"/>
        <v>0.5</v>
      </c>
      <c r="W286" s="17"/>
      <c r="X286" s="17"/>
      <c r="Y286" s="23"/>
      <c r="Z286" s="24"/>
      <c r="AA286" s="24"/>
      <c r="AB286" s="25"/>
      <c r="AC286" s="26"/>
    </row>
    <row r="287" spans="1:29" ht="40.8">
      <c r="A287" s="182"/>
      <c r="B287" s="183"/>
      <c r="C287" s="168"/>
      <c r="D287" s="156"/>
      <c r="E287" s="156"/>
      <c r="F287" s="156"/>
      <c r="G287" s="151"/>
      <c r="H287" s="151"/>
      <c r="I287" s="151"/>
      <c r="J287" s="181"/>
      <c r="K287" s="151"/>
      <c r="L287" s="17" t="s">
        <v>826</v>
      </c>
      <c r="M287" s="17" t="s">
        <v>827</v>
      </c>
      <c r="N287" s="17" t="s">
        <v>45</v>
      </c>
      <c r="O287" s="19" t="s">
        <v>46</v>
      </c>
      <c r="P287" s="19" t="s">
        <v>72</v>
      </c>
      <c r="Q287" s="20"/>
      <c r="R287" s="18">
        <v>7</v>
      </c>
      <c r="S287" s="18">
        <v>7</v>
      </c>
      <c r="T287" s="18">
        <v>6</v>
      </c>
      <c r="U287" s="63">
        <f t="shared" si="16"/>
        <v>0.8571428571428571</v>
      </c>
      <c r="V287" s="63">
        <f t="shared" si="17"/>
        <v>0.8571428571428571</v>
      </c>
      <c r="W287" s="17"/>
      <c r="X287" s="17"/>
      <c r="Y287" s="23"/>
      <c r="Z287" s="24"/>
      <c r="AA287" s="24"/>
      <c r="AB287" s="25"/>
      <c r="AC287" s="26"/>
    </row>
    <row r="288" spans="1:29" ht="40.8">
      <c r="A288" s="182"/>
      <c r="B288" s="183"/>
      <c r="C288" s="168"/>
      <c r="D288" s="156"/>
      <c r="E288" s="156"/>
      <c r="F288" s="156"/>
      <c r="G288" s="151"/>
      <c r="H288" s="151"/>
      <c r="I288" s="151"/>
      <c r="J288" s="181"/>
      <c r="K288" s="151"/>
      <c r="L288" s="17" t="s">
        <v>828</v>
      </c>
      <c r="M288" s="17" t="s">
        <v>829</v>
      </c>
      <c r="N288" s="17" t="s">
        <v>45</v>
      </c>
      <c r="O288" s="19" t="s">
        <v>46</v>
      </c>
      <c r="P288" s="19" t="s">
        <v>72</v>
      </c>
      <c r="Q288" s="20"/>
      <c r="R288" s="18">
        <v>15</v>
      </c>
      <c r="S288" s="18">
        <v>15</v>
      </c>
      <c r="T288" s="18">
        <v>0</v>
      </c>
      <c r="U288" s="63">
        <f t="shared" si="16"/>
        <v>0</v>
      </c>
      <c r="V288" s="63">
        <f t="shared" si="17"/>
        <v>0</v>
      </c>
      <c r="W288" s="17"/>
      <c r="X288" s="17"/>
      <c r="Y288" s="23"/>
      <c r="Z288" s="24"/>
      <c r="AA288" s="24"/>
      <c r="AB288" s="25"/>
      <c r="AC288" s="26"/>
    </row>
    <row r="289" spans="1:29" ht="61.2">
      <c r="A289" s="182"/>
      <c r="B289" s="183"/>
      <c r="C289" s="168"/>
      <c r="D289" s="156"/>
      <c r="E289" s="156"/>
      <c r="F289" s="156"/>
      <c r="G289" s="151"/>
      <c r="H289" s="151"/>
      <c r="I289" s="151"/>
      <c r="J289" s="181"/>
      <c r="K289" s="151"/>
      <c r="L289" s="17" t="s">
        <v>830</v>
      </c>
      <c r="M289" s="17" t="s">
        <v>831</v>
      </c>
      <c r="N289" s="17" t="s">
        <v>45</v>
      </c>
      <c r="O289" s="19" t="s">
        <v>46</v>
      </c>
      <c r="P289" s="19" t="s">
        <v>777</v>
      </c>
      <c r="Q289" s="20"/>
      <c r="R289" s="18">
        <v>10</v>
      </c>
      <c r="S289" s="18">
        <v>10</v>
      </c>
      <c r="T289" s="18">
        <v>0</v>
      </c>
      <c r="U289" s="63">
        <f t="shared" si="16"/>
        <v>0</v>
      </c>
      <c r="V289" s="63">
        <f t="shared" si="17"/>
        <v>0</v>
      </c>
      <c r="W289" s="17"/>
      <c r="X289" s="17"/>
      <c r="Y289" s="23"/>
      <c r="Z289" s="24"/>
      <c r="AA289" s="24"/>
      <c r="AB289" s="25"/>
      <c r="AC289" s="26"/>
    </row>
    <row r="290" spans="1:29" ht="40.8">
      <c r="A290" s="182"/>
      <c r="B290" s="183"/>
      <c r="C290" s="168"/>
      <c r="D290" s="156"/>
      <c r="E290" s="156"/>
      <c r="F290" s="156"/>
      <c r="G290" s="151"/>
      <c r="H290" s="151"/>
      <c r="I290" s="151"/>
      <c r="J290" s="181"/>
      <c r="K290" s="151"/>
      <c r="L290" s="17" t="s">
        <v>832</v>
      </c>
      <c r="M290" s="17" t="s">
        <v>833</v>
      </c>
      <c r="N290" s="17" t="s">
        <v>45</v>
      </c>
      <c r="O290" s="19" t="s">
        <v>46</v>
      </c>
      <c r="P290" s="19" t="s">
        <v>777</v>
      </c>
      <c r="Q290" s="20"/>
      <c r="R290" s="18">
        <v>20</v>
      </c>
      <c r="S290" s="18">
        <v>20</v>
      </c>
      <c r="T290" s="18">
        <v>8</v>
      </c>
      <c r="U290" s="63">
        <f t="shared" si="16"/>
        <v>0.4</v>
      </c>
      <c r="V290" s="63">
        <f t="shared" si="17"/>
        <v>0.4</v>
      </c>
      <c r="W290" s="17"/>
      <c r="X290" s="17"/>
      <c r="Y290" s="23"/>
      <c r="Z290" s="24"/>
      <c r="AA290" s="24"/>
      <c r="AB290" s="25"/>
      <c r="AC290" s="26"/>
    </row>
    <row r="291" spans="1:29" ht="40.8">
      <c r="A291" s="182"/>
      <c r="B291" s="183"/>
      <c r="C291" s="168"/>
      <c r="D291" s="156"/>
      <c r="E291" s="156"/>
      <c r="F291" s="156"/>
      <c r="G291" s="151"/>
      <c r="H291" s="151"/>
      <c r="I291" s="151"/>
      <c r="J291" s="181"/>
      <c r="K291" s="151"/>
      <c r="L291" s="17" t="s">
        <v>834</v>
      </c>
      <c r="M291" s="17" t="s">
        <v>835</v>
      </c>
      <c r="N291" s="17" t="s">
        <v>45</v>
      </c>
      <c r="O291" s="19" t="s">
        <v>46</v>
      </c>
      <c r="P291" s="19" t="s">
        <v>280</v>
      </c>
      <c r="Q291" s="20"/>
      <c r="R291" s="18">
        <v>8</v>
      </c>
      <c r="S291" s="18">
        <v>1</v>
      </c>
      <c r="T291" s="18">
        <v>2</v>
      </c>
      <c r="U291" s="63">
        <f t="shared" si="16"/>
        <v>0.25</v>
      </c>
      <c r="V291" s="63">
        <f t="shared" si="17"/>
        <v>2</v>
      </c>
      <c r="W291" s="17"/>
      <c r="X291" s="17"/>
      <c r="Y291" s="23"/>
      <c r="Z291" s="24"/>
      <c r="AA291" s="24"/>
      <c r="AB291" s="25"/>
      <c r="AC291" s="26"/>
    </row>
    <row r="292" spans="1:29" ht="40.8">
      <c r="A292" s="182"/>
      <c r="B292" s="183"/>
      <c r="C292" s="168"/>
      <c r="D292" s="156"/>
      <c r="E292" s="156"/>
      <c r="F292" s="156"/>
      <c r="G292" s="151"/>
      <c r="H292" s="151"/>
      <c r="I292" s="151"/>
      <c r="J292" s="181"/>
      <c r="K292" s="151"/>
      <c r="L292" s="17" t="s">
        <v>836</v>
      </c>
      <c r="M292" s="17" t="s">
        <v>837</v>
      </c>
      <c r="N292" s="17" t="s">
        <v>45</v>
      </c>
      <c r="O292" s="19" t="s">
        <v>46</v>
      </c>
      <c r="P292" s="19" t="s">
        <v>777</v>
      </c>
      <c r="Q292" s="20"/>
      <c r="R292" s="18">
        <v>5</v>
      </c>
      <c r="S292" s="18">
        <v>1</v>
      </c>
      <c r="T292" s="18">
        <v>10</v>
      </c>
      <c r="U292" s="63">
        <f t="shared" si="16"/>
        <v>2</v>
      </c>
      <c r="V292" s="63">
        <f t="shared" si="17"/>
        <v>10</v>
      </c>
      <c r="W292" s="17"/>
      <c r="X292" s="17"/>
      <c r="Y292" s="23"/>
      <c r="Z292" s="24"/>
      <c r="AA292" s="24"/>
      <c r="AB292" s="25"/>
      <c r="AC292" s="26"/>
    </row>
    <row r="293" spans="1:29" ht="40.8">
      <c r="A293" s="182"/>
      <c r="B293" s="183"/>
      <c r="C293" s="168"/>
      <c r="D293" s="156"/>
      <c r="E293" s="156"/>
      <c r="F293" s="156"/>
      <c r="G293" s="151"/>
      <c r="H293" s="151"/>
      <c r="I293" s="151"/>
      <c r="J293" s="181"/>
      <c r="K293" s="151"/>
      <c r="L293" s="17" t="s">
        <v>838</v>
      </c>
      <c r="M293" s="17" t="s">
        <v>839</v>
      </c>
      <c r="N293" s="17" t="s">
        <v>45</v>
      </c>
      <c r="O293" s="19" t="s">
        <v>53</v>
      </c>
      <c r="P293" s="19" t="s">
        <v>840</v>
      </c>
      <c r="Q293" s="20"/>
      <c r="R293" s="18">
        <v>3</v>
      </c>
      <c r="S293" s="18">
        <v>2</v>
      </c>
      <c r="T293" s="18">
        <v>0</v>
      </c>
      <c r="U293" s="63">
        <f t="shared" si="16"/>
        <v>0</v>
      </c>
      <c r="V293" s="63">
        <f t="shared" si="17"/>
        <v>0</v>
      </c>
      <c r="W293" s="17"/>
      <c r="X293" s="17"/>
      <c r="Y293" s="23"/>
      <c r="Z293" s="24"/>
      <c r="AA293" s="24"/>
      <c r="AB293" s="25"/>
      <c r="AC293" s="26"/>
    </row>
    <row r="294" spans="1:29" ht="61.2">
      <c r="A294" s="182"/>
      <c r="B294" s="183"/>
      <c r="C294" s="168"/>
      <c r="D294" s="156"/>
      <c r="E294" s="156"/>
      <c r="F294" s="156"/>
      <c r="G294" s="151"/>
      <c r="H294" s="151"/>
      <c r="I294" s="151"/>
      <c r="J294" s="181"/>
      <c r="K294" s="151"/>
      <c r="L294" s="17" t="s">
        <v>841</v>
      </c>
      <c r="M294" s="17" t="s">
        <v>842</v>
      </c>
      <c r="N294" s="17" t="s">
        <v>45</v>
      </c>
      <c r="O294" s="19" t="s">
        <v>46</v>
      </c>
      <c r="P294" s="19" t="s">
        <v>72</v>
      </c>
      <c r="Q294" s="20"/>
      <c r="R294" s="18">
        <v>16000</v>
      </c>
      <c r="S294" s="18">
        <v>16000</v>
      </c>
      <c r="T294" s="18">
        <v>17810</v>
      </c>
      <c r="U294" s="63">
        <f t="shared" si="16"/>
        <v>1.113125</v>
      </c>
      <c r="V294" s="63">
        <f t="shared" si="17"/>
        <v>1.113125</v>
      </c>
      <c r="W294" s="17"/>
      <c r="X294" s="17"/>
      <c r="Y294" s="23"/>
      <c r="Z294" s="24"/>
      <c r="AA294" s="24"/>
      <c r="AB294" s="25"/>
      <c r="AC294" s="26"/>
    </row>
    <row r="295" spans="1:29" ht="61.2">
      <c r="A295" s="182"/>
      <c r="B295" s="183"/>
      <c r="C295" s="168"/>
      <c r="D295" s="156"/>
      <c r="E295" s="156"/>
      <c r="F295" s="156"/>
      <c r="G295" s="151"/>
      <c r="H295" s="151"/>
      <c r="I295" s="151"/>
      <c r="J295" s="181"/>
      <c r="K295" s="151"/>
      <c r="L295" s="17" t="s">
        <v>843</v>
      </c>
      <c r="M295" s="17" t="s">
        <v>844</v>
      </c>
      <c r="N295" s="17" t="s">
        <v>45</v>
      </c>
      <c r="O295" s="19" t="s">
        <v>46</v>
      </c>
      <c r="P295" s="19" t="s">
        <v>777</v>
      </c>
      <c r="Q295" s="20"/>
      <c r="R295" s="18">
        <v>2</v>
      </c>
      <c r="S295" s="18">
        <v>2</v>
      </c>
      <c r="T295" s="18">
        <v>1</v>
      </c>
      <c r="U295" s="63">
        <f t="shared" si="16"/>
        <v>0.5</v>
      </c>
      <c r="V295" s="63">
        <f t="shared" si="17"/>
        <v>0.5</v>
      </c>
      <c r="W295" s="17"/>
      <c r="X295" s="17"/>
      <c r="Y295" s="23"/>
      <c r="Z295" s="24"/>
      <c r="AA295" s="24"/>
      <c r="AB295" s="25"/>
      <c r="AC295" s="26"/>
    </row>
    <row r="296" spans="1:29" ht="30.6">
      <c r="A296" s="182"/>
      <c r="B296" s="183"/>
      <c r="C296" s="168"/>
      <c r="D296" s="156"/>
      <c r="E296" s="156"/>
      <c r="F296" s="156"/>
      <c r="G296" s="151"/>
      <c r="H296" s="151"/>
      <c r="I296" s="151"/>
      <c r="J296" s="181"/>
      <c r="K296" s="151"/>
      <c r="L296" s="17" t="s">
        <v>845</v>
      </c>
      <c r="M296" s="17" t="s">
        <v>846</v>
      </c>
      <c r="N296" s="17" t="s">
        <v>45</v>
      </c>
      <c r="O296" s="19" t="s">
        <v>46</v>
      </c>
      <c r="P296" s="19" t="s">
        <v>777</v>
      </c>
      <c r="Q296" s="20"/>
      <c r="R296" s="18">
        <v>1</v>
      </c>
      <c r="S296" s="18">
        <v>1</v>
      </c>
      <c r="T296" s="18">
        <v>0</v>
      </c>
      <c r="U296" s="63">
        <f t="shared" si="16"/>
        <v>0</v>
      </c>
      <c r="V296" s="63">
        <f t="shared" si="17"/>
        <v>0</v>
      </c>
      <c r="W296" s="17"/>
      <c r="X296" s="17"/>
      <c r="Y296" s="23"/>
      <c r="Z296" s="24"/>
      <c r="AA296" s="24"/>
      <c r="AB296" s="25"/>
      <c r="AC296" s="26"/>
    </row>
    <row r="297" spans="1:29" ht="51">
      <c r="A297" s="182"/>
      <c r="B297" s="183"/>
      <c r="C297" s="168"/>
      <c r="D297" s="156"/>
      <c r="E297" s="156"/>
      <c r="F297" s="156"/>
      <c r="G297" s="151"/>
      <c r="H297" s="151"/>
      <c r="I297" s="151"/>
      <c r="J297" s="181"/>
      <c r="K297" s="151"/>
      <c r="L297" s="17" t="s">
        <v>847</v>
      </c>
      <c r="M297" s="17" t="s">
        <v>848</v>
      </c>
      <c r="N297" s="17" t="s">
        <v>45</v>
      </c>
      <c r="O297" s="19" t="s">
        <v>46</v>
      </c>
      <c r="P297" s="19" t="s">
        <v>72</v>
      </c>
      <c r="Q297" s="20"/>
      <c r="R297" s="18">
        <v>6</v>
      </c>
      <c r="S297" s="18">
        <v>6</v>
      </c>
      <c r="T297" s="18">
        <v>5</v>
      </c>
      <c r="U297" s="63">
        <f t="shared" si="16"/>
        <v>0.8333333333333334</v>
      </c>
      <c r="V297" s="63">
        <f t="shared" si="17"/>
        <v>0.8333333333333334</v>
      </c>
      <c r="W297" s="17"/>
      <c r="X297" s="17"/>
      <c r="Y297" s="23"/>
      <c r="Z297" s="24"/>
      <c r="AA297" s="24"/>
      <c r="AB297" s="25"/>
      <c r="AC297" s="26"/>
    </row>
    <row r="298" spans="1:29" ht="61.2">
      <c r="A298" s="182"/>
      <c r="B298" s="183"/>
      <c r="C298" s="168"/>
      <c r="D298" s="156"/>
      <c r="E298" s="156"/>
      <c r="F298" s="156"/>
      <c r="G298" s="151"/>
      <c r="H298" s="151"/>
      <c r="I298" s="151"/>
      <c r="J298" s="181"/>
      <c r="K298" s="151"/>
      <c r="L298" s="17" t="s">
        <v>849</v>
      </c>
      <c r="M298" s="17" t="s">
        <v>850</v>
      </c>
      <c r="N298" s="17" t="s">
        <v>45</v>
      </c>
      <c r="O298" s="19" t="s">
        <v>46</v>
      </c>
      <c r="P298" s="19" t="s">
        <v>47</v>
      </c>
      <c r="Q298" s="20"/>
      <c r="R298" s="18">
        <v>1</v>
      </c>
      <c r="S298" s="18">
        <v>1</v>
      </c>
      <c r="T298" s="18">
        <v>1</v>
      </c>
      <c r="U298" s="63">
        <f t="shared" si="16"/>
        <v>1</v>
      </c>
      <c r="V298" s="63">
        <f t="shared" si="17"/>
        <v>1</v>
      </c>
      <c r="W298" s="17"/>
      <c r="X298" s="17"/>
      <c r="Y298" s="23"/>
      <c r="Z298" s="24"/>
      <c r="AA298" s="24"/>
      <c r="AB298" s="25"/>
      <c r="AC298" s="26"/>
    </row>
    <row r="299" spans="1:29" ht="51">
      <c r="A299" s="182"/>
      <c r="B299" s="183"/>
      <c r="C299" s="168"/>
      <c r="D299" s="156"/>
      <c r="E299" s="156"/>
      <c r="F299" s="156"/>
      <c r="G299" s="151"/>
      <c r="H299" s="151"/>
      <c r="I299" s="151"/>
      <c r="J299" s="181"/>
      <c r="K299" s="151"/>
      <c r="L299" s="17" t="s">
        <v>851</v>
      </c>
      <c r="M299" s="17" t="s">
        <v>852</v>
      </c>
      <c r="N299" s="17" t="s">
        <v>45</v>
      </c>
      <c r="O299" s="19" t="s">
        <v>46</v>
      </c>
      <c r="P299" s="19" t="s">
        <v>777</v>
      </c>
      <c r="Q299" s="20"/>
      <c r="R299" s="18">
        <v>20</v>
      </c>
      <c r="S299" s="18">
        <v>10</v>
      </c>
      <c r="T299" s="18">
        <v>1</v>
      </c>
      <c r="U299" s="63">
        <f t="shared" si="16"/>
        <v>0.05</v>
      </c>
      <c r="V299" s="63">
        <f t="shared" si="17"/>
        <v>0.1</v>
      </c>
      <c r="W299" s="17"/>
      <c r="X299" s="17"/>
      <c r="Y299" s="23"/>
      <c r="Z299" s="24"/>
      <c r="AA299" s="24"/>
      <c r="AB299" s="25"/>
      <c r="AC299" s="26"/>
    </row>
    <row r="300" spans="1:29" ht="30.6">
      <c r="A300" s="182"/>
      <c r="B300" s="183"/>
      <c r="C300" s="168"/>
      <c r="D300" s="156"/>
      <c r="E300" s="156"/>
      <c r="F300" s="156"/>
      <c r="G300" s="151"/>
      <c r="H300" s="151"/>
      <c r="I300" s="151"/>
      <c r="J300" s="181"/>
      <c r="K300" s="151"/>
      <c r="L300" s="17" t="s">
        <v>853</v>
      </c>
      <c r="M300" s="17" t="s">
        <v>854</v>
      </c>
      <c r="N300" s="17" t="s">
        <v>45</v>
      </c>
      <c r="O300" s="19" t="s">
        <v>46</v>
      </c>
      <c r="P300" s="19" t="s">
        <v>777</v>
      </c>
      <c r="Q300" s="20"/>
      <c r="R300" s="18">
        <v>20</v>
      </c>
      <c r="S300" s="18">
        <v>10</v>
      </c>
      <c r="T300" s="18">
        <v>4</v>
      </c>
      <c r="U300" s="63">
        <f t="shared" si="16"/>
        <v>0.2</v>
      </c>
      <c r="V300" s="63">
        <f t="shared" si="17"/>
        <v>0.4</v>
      </c>
      <c r="W300" s="17"/>
      <c r="X300" s="17"/>
      <c r="Y300" s="23"/>
      <c r="Z300" s="24"/>
      <c r="AA300" s="24"/>
      <c r="AB300" s="25"/>
      <c r="AC300" s="26"/>
    </row>
    <row r="301" spans="1:29" ht="30.6">
      <c r="A301" s="182"/>
      <c r="B301" s="183"/>
      <c r="C301" s="168"/>
      <c r="D301" s="156"/>
      <c r="E301" s="156"/>
      <c r="F301" s="156"/>
      <c r="G301" s="151"/>
      <c r="H301" s="151"/>
      <c r="I301" s="151"/>
      <c r="J301" s="181"/>
      <c r="K301" s="151"/>
      <c r="L301" s="17" t="s">
        <v>855</v>
      </c>
      <c r="M301" s="17" t="s">
        <v>856</v>
      </c>
      <c r="N301" s="17" t="s">
        <v>45</v>
      </c>
      <c r="O301" s="19" t="s">
        <v>46</v>
      </c>
      <c r="P301" s="19" t="s">
        <v>777</v>
      </c>
      <c r="Q301" s="20"/>
      <c r="R301" s="18">
        <v>20</v>
      </c>
      <c r="S301" s="18">
        <v>10</v>
      </c>
      <c r="T301" s="18">
        <v>5</v>
      </c>
      <c r="U301" s="63">
        <f t="shared" si="16"/>
        <v>0.25</v>
      </c>
      <c r="V301" s="63">
        <f t="shared" si="17"/>
        <v>0.5</v>
      </c>
      <c r="W301" s="17"/>
      <c r="X301" s="17"/>
      <c r="Y301" s="23"/>
      <c r="Z301" s="24"/>
      <c r="AA301" s="24"/>
      <c r="AB301" s="25"/>
      <c r="AC301" s="26"/>
    </row>
    <row r="302" spans="1:29" ht="40.8">
      <c r="A302" s="182"/>
      <c r="B302" s="183"/>
      <c r="C302" s="168"/>
      <c r="D302" s="156"/>
      <c r="E302" s="156"/>
      <c r="F302" s="156"/>
      <c r="G302" s="151"/>
      <c r="H302" s="151"/>
      <c r="I302" s="151"/>
      <c r="J302" s="181"/>
      <c r="K302" s="151"/>
      <c r="L302" s="17" t="s">
        <v>857</v>
      </c>
      <c r="M302" s="17" t="s">
        <v>858</v>
      </c>
      <c r="N302" s="17" t="s">
        <v>45</v>
      </c>
      <c r="O302" s="19" t="s">
        <v>46</v>
      </c>
      <c r="P302" s="19" t="s">
        <v>777</v>
      </c>
      <c r="Q302" s="20"/>
      <c r="R302" s="18">
        <v>4</v>
      </c>
      <c r="S302" s="18">
        <v>4</v>
      </c>
      <c r="T302" s="18">
        <v>4</v>
      </c>
      <c r="U302" s="63">
        <f t="shared" si="16"/>
        <v>1</v>
      </c>
      <c r="V302" s="63">
        <f t="shared" si="17"/>
        <v>1</v>
      </c>
      <c r="W302" s="17"/>
      <c r="X302" s="17"/>
      <c r="Y302" s="23"/>
      <c r="Z302" s="24"/>
      <c r="AA302" s="24"/>
      <c r="AB302" s="25"/>
      <c r="AC302" s="26"/>
    </row>
    <row r="303" spans="1:29" ht="40.8">
      <c r="A303" s="182"/>
      <c r="B303" s="183"/>
      <c r="C303" s="168"/>
      <c r="D303" s="156"/>
      <c r="E303" s="156"/>
      <c r="F303" s="156"/>
      <c r="G303" s="151"/>
      <c r="H303" s="151"/>
      <c r="I303" s="151"/>
      <c r="J303" s="181"/>
      <c r="K303" s="151"/>
      <c r="L303" s="17" t="s">
        <v>859</v>
      </c>
      <c r="M303" s="17" t="s">
        <v>860</v>
      </c>
      <c r="N303" s="17" t="s">
        <v>45</v>
      </c>
      <c r="O303" s="19" t="s">
        <v>46</v>
      </c>
      <c r="P303" s="19" t="s">
        <v>72</v>
      </c>
      <c r="Q303" s="20"/>
      <c r="R303" s="18">
        <v>15</v>
      </c>
      <c r="S303" s="18">
        <v>100</v>
      </c>
      <c r="T303" s="18">
        <v>96</v>
      </c>
      <c r="U303" s="63">
        <f t="shared" si="16"/>
        <v>6.4</v>
      </c>
      <c r="V303" s="63">
        <f t="shared" si="17"/>
        <v>0.96</v>
      </c>
      <c r="W303" s="17"/>
      <c r="X303" s="17"/>
      <c r="Y303" s="23"/>
      <c r="Z303" s="24"/>
      <c r="AA303" s="24"/>
      <c r="AB303" s="25"/>
      <c r="AC303" s="26"/>
    </row>
    <row r="304" spans="1:29" ht="30.6">
      <c r="A304" s="182"/>
      <c r="B304" s="183"/>
      <c r="C304" s="168"/>
      <c r="D304" s="156"/>
      <c r="E304" s="156"/>
      <c r="F304" s="156"/>
      <c r="G304" s="151"/>
      <c r="H304" s="151"/>
      <c r="I304" s="151"/>
      <c r="J304" s="181"/>
      <c r="K304" s="151"/>
      <c r="L304" s="17" t="s">
        <v>861</v>
      </c>
      <c r="M304" s="17" t="s">
        <v>862</v>
      </c>
      <c r="N304" s="17" t="s">
        <v>45</v>
      </c>
      <c r="O304" s="19" t="s">
        <v>46</v>
      </c>
      <c r="P304" s="19" t="s">
        <v>72</v>
      </c>
      <c r="Q304" s="20"/>
      <c r="R304" s="18">
        <v>2</v>
      </c>
      <c r="S304" s="18">
        <v>3</v>
      </c>
      <c r="T304" s="18">
        <v>3</v>
      </c>
      <c r="U304" s="63">
        <f t="shared" si="16"/>
        <v>1.5</v>
      </c>
      <c r="V304" s="63">
        <f t="shared" si="17"/>
        <v>1</v>
      </c>
      <c r="W304" s="17"/>
      <c r="X304" s="17"/>
      <c r="Y304" s="23"/>
      <c r="Z304" s="24"/>
      <c r="AA304" s="24"/>
      <c r="AB304" s="25"/>
      <c r="AC304" s="26"/>
    </row>
    <row r="305" spans="1:29" ht="30.6">
      <c r="A305" s="182"/>
      <c r="B305" s="183"/>
      <c r="C305" s="168"/>
      <c r="D305" s="156"/>
      <c r="E305" s="156"/>
      <c r="F305" s="156"/>
      <c r="G305" s="151"/>
      <c r="H305" s="151"/>
      <c r="I305" s="151"/>
      <c r="J305" s="181"/>
      <c r="K305" s="151"/>
      <c r="L305" s="17" t="s">
        <v>863</v>
      </c>
      <c r="M305" s="17" t="s">
        <v>864</v>
      </c>
      <c r="N305" s="17" t="s">
        <v>45</v>
      </c>
      <c r="O305" s="19" t="s">
        <v>46</v>
      </c>
      <c r="P305" s="19" t="s">
        <v>72</v>
      </c>
      <c r="Q305" s="20"/>
      <c r="R305" s="18">
        <v>2</v>
      </c>
      <c r="S305" s="18">
        <v>2</v>
      </c>
      <c r="T305" s="18">
        <v>0</v>
      </c>
      <c r="U305" s="63">
        <f t="shared" si="16"/>
        <v>0</v>
      </c>
      <c r="V305" s="63">
        <f t="shared" si="17"/>
        <v>0</v>
      </c>
      <c r="W305" s="17"/>
      <c r="X305" s="17"/>
      <c r="Y305" s="23"/>
      <c r="Z305" s="24"/>
      <c r="AA305" s="24"/>
      <c r="AB305" s="25"/>
      <c r="AC305" s="26"/>
    </row>
    <row r="306" spans="1:29" ht="61.2">
      <c r="A306" s="182"/>
      <c r="B306" s="183"/>
      <c r="C306" s="168"/>
      <c r="D306" s="156"/>
      <c r="E306" s="156"/>
      <c r="F306" s="156"/>
      <c r="G306" s="151"/>
      <c r="H306" s="151"/>
      <c r="I306" s="151"/>
      <c r="J306" s="181"/>
      <c r="K306" s="151"/>
      <c r="L306" s="17" t="s">
        <v>865</v>
      </c>
      <c r="M306" s="17" t="s">
        <v>866</v>
      </c>
      <c r="N306" s="17" t="s">
        <v>45</v>
      </c>
      <c r="O306" s="19" t="s">
        <v>46</v>
      </c>
      <c r="P306" s="19" t="s">
        <v>72</v>
      </c>
      <c r="Q306" s="20"/>
      <c r="R306" s="18">
        <v>4</v>
      </c>
      <c r="S306" s="18">
        <v>45</v>
      </c>
      <c r="T306" s="18">
        <v>39</v>
      </c>
      <c r="U306" s="63">
        <f t="shared" si="16"/>
        <v>9.75</v>
      </c>
      <c r="V306" s="63">
        <f t="shared" si="17"/>
        <v>0.8666666666666667</v>
      </c>
      <c r="W306" s="17"/>
      <c r="X306" s="17"/>
      <c r="Y306" s="23"/>
      <c r="Z306" s="24"/>
      <c r="AA306" s="24"/>
      <c r="AB306" s="25"/>
      <c r="AC306" s="26"/>
    </row>
    <row r="307" spans="1:29" ht="51">
      <c r="A307" s="182"/>
      <c r="B307" s="183"/>
      <c r="C307" s="168"/>
      <c r="D307" s="156"/>
      <c r="E307" s="156"/>
      <c r="F307" s="156"/>
      <c r="G307" s="151"/>
      <c r="H307" s="151"/>
      <c r="I307" s="151"/>
      <c r="J307" s="181"/>
      <c r="K307" s="151"/>
      <c r="L307" s="17" t="s">
        <v>867</v>
      </c>
      <c r="M307" s="17" t="s">
        <v>868</v>
      </c>
      <c r="N307" s="17" t="s">
        <v>45</v>
      </c>
      <c r="O307" s="19" t="s">
        <v>46</v>
      </c>
      <c r="P307" s="19" t="s">
        <v>72</v>
      </c>
      <c r="Q307" s="20"/>
      <c r="R307" s="18">
        <v>9</v>
      </c>
      <c r="S307" s="18">
        <v>116</v>
      </c>
      <c r="T307" s="18">
        <v>72</v>
      </c>
      <c r="U307" s="63">
        <f t="shared" si="16"/>
        <v>8</v>
      </c>
      <c r="V307" s="63">
        <f t="shared" si="17"/>
        <v>0.6206896551724138</v>
      </c>
      <c r="W307" s="17"/>
      <c r="X307" s="17"/>
      <c r="Y307" s="23"/>
      <c r="Z307" s="24"/>
      <c r="AA307" s="24"/>
      <c r="AB307" s="25"/>
      <c r="AC307" s="26"/>
    </row>
    <row r="308" spans="1:29" ht="51">
      <c r="A308" s="182"/>
      <c r="B308" s="183"/>
      <c r="C308" s="168"/>
      <c r="D308" s="156"/>
      <c r="E308" s="156"/>
      <c r="F308" s="156"/>
      <c r="G308" s="151"/>
      <c r="H308" s="151"/>
      <c r="I308" s="151"/>
      <c r="J308" s="181"/>
      <c r="K308" s="151"/>
      <c r="L308" s="17" t="s">
        <v>869</v>
      </c>
      <c r="M308" s="17" t="s">
        <v>870</v>
      </c>
      <c r="N308" s="17" t="s">
        <v>45</v>
      </c>
      <c r="O308" s="19" t="s">
        <v>46</v>
      </c>
      <c r="P308" s="19" t="s">
        <v>72</v>
      </c>
      <c r="Q308" s="20"/>
      <c r="R308" s="18">
        <v>4</v>
      </c>
      <c r="S308" s="18">
        <v>41</v>
      </c>
      <c r="T308" s="18">
        <v>34</v>
      </c>
      <c r="U308" s="63">
        <f t="shared" si="16"/>
        <v>8.5</v>
      </c>
      <c r="V308" s="63">
        <f t="shared" si="17"/>
        <v>0.8292682926829268</v>
      </c>
      <c r="W308" s="17"/>
      <c r="X308" s="17"/>
      <c r="Y308" s="23"/>
      <c r="Z308" s="24"/>
      <c r="AA308" s="24"/>
      <c r="AB308" s="25"/>
      <c r="AC308" s="26"/>
    </row>
    <row r="309" spans="1:29" ht="51">
      <c r="A309" s="182"/>
      <c r="B309" s="183"/>
      <c r="C309" s="168"/>
      <c r="D309" s="156"/>
      <c r="E309" s="156"/>
      <c r="F309" s="156"/>
      <c r="G309" s="151"/>
      <c r="H309" s="151"/>
      <c r="I309" s="151"/>
      <c r="J309" s="181"/>
      <c r="K309" s="151"/>
      <c r="L309" s="17" t="s">
        <v>871</v>
      </c>
      <c r="M309" s="17" t="s">
        <v>872</v>
      </c>
      <c r="N309" s="17" t="s">
        <v>45</v>
      </c>
      <c r="O309" s="19" t="s">
        <v>46</v>
      </c>
      <c r="P309" s="19" t="s">
        <v>72</v>
      </c>
      <c r="Q309" s="20"/>
      <c r="R309" s="18">
        <v>3</v>
      </c>
      <c r="S309" s="18">
        <v>5</v>
      </c>
      <c r="T309" s="18">
        <v>4</v>
      </c>
      <c r="U309" s="63">
        <f t="shared" si="16"/>
        <v>1.3333333333333333</v>
      </c>
      <c r="V309" s="63">
        <f t="shared" si="17"/>
        <v>0.8</v>
      </c>
      <c r="W309" s="17"/>
      <c r="X309" s="17"/>
      <c r="Y309" s="23"/>
      <c r="Z309" s="24"/>
      <c r="AA309" s="24"/>
      <c r="AB309" s="25"/>
      <c r="AC309" s="26"/>
    </row>
    <row r="310" spans="1:29" ht="51">
      <c r="A310" s="182"/>
      <c r="B310" s="183"/>
      <c r="C310" s="168"/>
      <c r="D310" s="156"/>
      <c r="E310" s="156"/>
      <c r="F310" s="156"/>
      <c r="G310" s="151"/>
      <c r="H310" s="151"/>
      <c r="I310" s="151"/>
      <c r="J310" s="181"/>
      <c r="K310" s="151"/>
      <c r="L310" s="17" t="s">
        <v>873</v>
      </c>
      <c r="M310" s="17" t="s">
        <v>874</v>
      </c>
      <c r="N310" s="17" t="s">
        <v>45</v>
      </c>
      <c r="O310" s="19" t="s">
        <v>46</v>
      </c>
      <c r="P310" s="19" t="s">
        <v>72</v>
      </c>
      <c r="Q310" s="20"/>
      <c r="R310" s="18">
        <v>3</v>
      </c>
      <c r="S310" s="18">
        <v>25</v>
      </c>
      <c r="T310" s="18">
        <v>22</v>
      </c>
      <c r="U310" s="63">
        <f t="shared" si="16"/>
        <v>7.333333333333333</v>
      </c>
      <c r="V310" s="63">
        <f t="shared" si="17"/>
        <v>0.88</v>
      </c>
      <c r="W310" s="17"/>
      <c r="X310" s="17"/>
      <c r="Y310" s="23"/>
      <c r="Z310" s="24"/>
      <c r="AA310" s="24"/>
      <c r="AB310" s="25"/>
      <c r="AC310" s="26"/>
    </row>
    <row r="311" spans="1:29" ht="40.8">
      <c r="A311" s="182"/>
      <c r="B311" s="183"/>
      <c r="C311" s="168"/>
      <c r="D311" s="156"/>
      <c r="E311" s="156"/>
      <c r="F311" s="156"/>
      <c r="G311" s="151"/>
      <c r="H311" s="151"/>
      <c r="I311" s="151"/>
      <c r="J311" s="181"/>
      <c r="K311" s="151"/>
      <c r="L311" s="17" t="s">
        <v>875</v>
      </c>
      <c r="M311" s="17" t="s">
        <v>876</v>
      </c>
      <c r="N311" s="17" t="s">
        <v>45</v>
      </c>
      <c r="O311" s="19" t="s">
        <v>46</v>
      </c>
      <c r="P311" s="19" t="s">
        <v>72</v>
      </c>
      <c r="Q311" s="20"/>
      <c r="R311" s="18">
        <v>0</v>
      </c>
      <c r="S311" s="18">
        <v>87</v>
      </c>
      <c r="T311" s="18">
        <v>67</v>
      </c>
      <c r="U311" s="63">
        <v>100</v>
      </c>
      <c r="V311" s="63">
        <f t="shared" si="17"/>
        <v>0.7701149425287356</v>
      </c>
      <c r="W311" s="17"/>
      <c r="X311" s="17"/>
      <c r="Y311" s="23"/>
      <c r="Z311" s="24"/>
      <c r="AA311" s="24"/>
      <c r="AB311" s="25"/>
      <c r="AC311" s="26"/>
    </row>
    <row r="312" spans="1:29" ht="40.8">
      <c r="A312" s="182"/>
      <c r="B312" s="183"/>
      <c r="C312" s="168"/>
      <c r="D312" s="156"/>
      <c r="E312" s="156"/>
      <c r="F312" s="156"/>
      <c r="G312" s="151"/>
      <c r="H312" s="151"/>
      <c r="I312" s="151"/>
      <c r="J312" s="181"/>
      <c r="K312" s="151"/>
      <c r="L312" s="17" t="s">
        <v>877</v>
      </c>
      <c r="M312" s="17" t="s">
        <v>878</v>
      </c>
      <c r="N312" s="17" t="s">
        <v>45</v>
      </c>
      <c r="O312" s="19" t="s">
        <v>46</v>
      </c>
      <c r="P312" s="19" t="s">
        <v>879</v>
      </c>
      <c r="Q312" s="20"/>
      <c r="R312" s="18">
        <v>4</v>
      </c>
      <c r="S312" s="18">
        <v>51</v>
      </c>
      <c r="T312" s="18">
        <v>44</v>
      </c>
      <c r="U312" s="63">
        <f t="shared" si="16"/>
        <v>11</v>
      </c>
      <c r="V312" s="63">
        <f t="shared" si="17"/>
        <v>0.8627450980392157</v>
      </c>
      <c r="W312" s="17"/>
      <c r="X312" s="17"/>
      <c r="Y312" s="23"/>
      <c r="Z312" s="24"/>
      <c r="AA312" s="24"/>
      <c r="AB312" s="25"/>
      <c r="AC312" s="26"/>
    </row>
    <row r="313" spans="1:29" ht="51">
      <c r="A313" s="182"/>
      <c r="B313" s="183"/>
      <c r="C313" s="168"/>
      <c r="D313" s="156"/>
      <c r="E313" s="156"/>
      <c r="F313" s="156"/>
      <c r="G313" s="151"/>
      <c r="H313" s="151"/>
      <c r="I313" s="151"/>
      <c r="J313" s="181"/>
      <c r="K313" s="151"/>
      <c r="L313" s="17" t="s">
        <v>880</v>
      </c>
      <c r="M313" s="17" t="s">
        <v>881</v>
      </c>
      <c r="N313" s="17" t="s">
        <v>45</v>
      </c>
      <c r="O313" s="19" t="s">
        <v>46</v>
      </c>
      <c r="P313" s="19" t="s">
        <v>72</v>
      </c>
      <c r="Q313" s="20"/>
      <c r="R313" s="18">
        <v>4</v>
      </c>
      <c r="S313" s="18">
        <v>42</v>
      </c>
      <c r="T313" s="18">
        <v>37</v>
      </c>
      <c r="U313" s="63">
        <f t="shared" si="16"/>
        <v>9.25</v>
      </c>
      <c r="V313" s="63">
        <f t="shared" si="17"/>
        <v>0.8809523809523809</v>
      </c>
      <c r="W313" s="17"/>
      <c r="X313" s="17"/>
      <c r="Y313" s="23"/>
      <c r="Z313" s="24"/>
      <c r="AA313" s="24"/>
      <c r="AB313" s="25"/>
      <c r="AC313" s="26"/>
    </row>
    <row r="314" spans="1:29" ht="40.8">
      <c r="A314" s="182"/>
      <c r="B314" s="183"/>
      <c r="C314" s="168"/>
      <c r="D314" s="156"/>
      <c r="E314" s="156"/>
      <c r="F314" s="156"/>
      <c r="G314" s="151"/>
      <c r="H314" s="151"/>
      <c r="I314" s="151"/>
      <c r="J314" s="181"/>
      <c r="K314" s="151"/>
      <c r="L314" s="17" t="s">
        <v>882</v>
      </c>
      <c r="M314" s="17" t="s">
        <v>883</v>
      </c>
      <c r="N314" s="17" t="s">
        <v>45</v>
      </c>
      <c r="O314" s="19" t="s">
        <v>46</v>
      </c>
      <c r="P314" s="19" t="s">
        <v>72</v>
      </c>
      <c r="Q314" s="20"/>
      <c r="R314" s="18">
        <v>7</v>
      </c>
      <c r="S314" s="18">
        <v>42</v>
      </c>
      <c r="T314" s="18">
        <v>41</v>
      </c>
      <c r="U314" s="63">
        <f t="shared" si="16"/>
        <v>5.857142857142857</v>
      </c>
      <c r="V314" s="63">
        <f t="shared" si="17"/>
        <v>0.9761904761904762</v>
      </c>
      <c r="W314" s="17"/>
      <c r="X314" s="17"/>
      <c r="Y314" s="23"/>
      <c r="Z314" s="24"/>
      <c r="AA314" s="24"/>
      <c r="AB314" s="25"/>
      <c r="AC314" s="26"/>
    </row>
    <row r="315" spans="1:29" ht="30.6">
      <c r="A315" s="182"/>
      <c r="B315" s="183"/>
      <c r="C315" s="168"/>
      <c r="D315" s="156"/>
      <c r="E315" s="156"/>
      <c r="F315" s="156"/>
      <c r="G315" s="151"/>
      <c r="H315" s="151"/>
      <c r="I315" s="151"/>
      <c r="J315" s="181"/>
      <c r="K315" s="151"/>
      <c r="L315" s="17" t="s">
        <v>884</v>
      </c>
      <c r="M315" s="17" t="s">
        <v>885</v>
      </c>
      <c r="N315" s="17" t="s">
        <v>45</v>
      </c>
      <c r="O315" s="19" t="s">
        <v>46</v>
      </c>
      <c r="P315" s="19" t="s">
        <v>72</v>
      </c>
      <c r="Q315" s="20"/>
      <c r="R315" s="18">
        <v>1</v>
      </c>
      <c r="S315" s="18">
        <v>3</v>
      </c>
      <c r="T315" s="18">
        <v>3</v>
      </c>
      <c r="U315" s="63">
        <f t="shared" si="16"/>
        <v>3</v>
      </c>
      <c r="V315" s="63">
        <f t="shared" si="17"/>
        <v>1</v>
      </c>
      <c r="W315" s="17"/>
      <c r="X315" s="17"/>
      <c r="Y315" s="23"/>
      <c r="Z315" s="24"/>
      <c r="AA315" s="24"/>
      <c r="AB315" s="25"/>
      <c r="AC315" s="26"/>
    </row>
    <row r="316" spans="1:29" ht="20.4">
      <c r="A316" s="182"/>
      <c r="B316" s="183"/>
      <c r="C316" s="168"/>
      <c r="D316" s="156"/>
      <c r="E316" s="156"/>
      <c r="F316" s="156"/>
      <c r="G316" s="151"/>
      <c r="H316" s="151"/>
      <c r="I316" s="151"/>
      <c r="J316" s="181"/>
      <c r="K316" s="151"/>
      <c r="L316" s="17" t="s">
        <v>886</v>
      </c>
      <c r="M316" s="17" t="s">
        <v>887</v>
      </c>
      <c r="N316" s="17" t="s">
        <v>45</v>
      </c>
      <c r="O316" s="19" t="s">
        <v>46</v>
      </c>
      <c r="P316" s="19" t="s">
        <v>72</v>
      </c>
      <c r="Q316" s="20"/>
      <c r="R316" s="18">
        <v>6</v>
      </c>
      <c r="S316" s="18">
        <v>24</v>
      </c>
      <c r="T316" s="18">
        <v>15</v>
      </c>
      <c r="U316" s="63">
        <f t="shared" si="16"/>
        <v>2.5</v>
      </c>
      <c r="V316" s="63">
        <f t="shared" si="17"/>
        <v>0.625</v>
      </c>
      <c r="W316" s="17"/>
      <c r="X316" s="17"/>
      <c r="Y316" s="23"/>
      <c r="Z316" s="24"/>
      <c r="AA316" s="24"/>
      <c r="AB316" s="25"/>
      <c r="AC316" s="26"/>
    </row>
    <row r="317" spans="1:29" ht="40.8">
      <c r="A317" s="182"/>
      <c r="B317" s="183"/>
      <c r="C317" s="168"/>
      <c r="D317" s="156"/>
      <c r="E317" s="156"/>
      <c r="F317" s="156"/>
      <c r="G317" s="151"/>
      <c r="H317" s="151"/>
      <c r="I317" s="151"/>
      <c r="J317" s="181"/>
      <c r="K317" s="151"/>
      <c r="L317" s="17" t="s">
        <v>888</v>
      </c>
      <c r="M317" s="17" t="s">
        <v>889</v>
      </c>
      <c r="N317" s="17" t="s">
        <v>45</v>
      </c>
      <c r="O317" s="19" t="s">
        <v>46</v>
      </c>
      <c r="P317" s="19" t="s">
        <v>72</v>
      </c>
      <c r="Q317" s="20"/>
      <c r="R317" s="18">
        <v>1</v>
      </c>
      <c r="S317" s="18">
        <v>3</v>
      </c>
      <c r="T317" s="18">
        <v>4</v>
      </c>
      <c r="U317" s="63">
        <f t="shared" si="16"/>
        <v>4</v>
      </c>
      <c r="V317" s="63">
        <f t="shared" si="17"/>
        <v>1.3333333333333333</v>
      </c>
      <c r="W317" s="17"/>
      <c r="X317" s="17"/>
      <c r="Y317" s="23"/>
      <c r="Z317" s="24"/>
      <c r="AA317" s="24"/>
      <c r="AB317" s="25"/>
      <c r="AC317" s="26"/>
    </row>
    <row r="318" spans="1:29" ht="51">
      <c r="A318" s="182"/>
      <c r="B318" s="183"/>
      <c r="C318" s="168"/>
      <c r="D318" s="156"/>
      <c r="E318" s="156"/>
      <c r="F318" s="156"/>
      <c r="G318" s="151"/>
      <c r="H318" s="151"/>
      <c r="I318" s="151"/>
      <c r="J318" s="181"/>
      <c r="K318" s="151"/>
      <c r="L318" s="17" t="s">
        <v>890</v>
      </c>
      <c r="M318" s="17" t="s">
        <v>891</v>
      </c>
      <c r="N318" s="17" t="s">
        <v>45</v>
      </c>
      <c r="O318" s="19" t="s">
        <v>46</v>
      </c>
      <c r="P318" s="19" t="s">
        <v>72</v>
      </c>
      <c r="Q318" s="20"/>
      <c r="R318" s="18">
        <v>2</v>
      </c>
      <c r="S318" s="18">
        <v>13</v>
      </c>
      <c r="T318" s="18">
        <v>12</v>
      </c>
      <c r="U318" s="63">
        <f t="shared" si="16"/>
        <v>6</v>
      </c>
      <c r="V318" s="63">
        <f t="shared" si="17"/>
        <v>0.9230769230769231</v>
      </c>
      <c r="W318" s="17"/>
      <c r="X318" s="17"/>
      <c r="Y318" s="23"/>
      <c r="Z318" s="24"/>
      <c r="AA318" s="24"/>
      <c r="AB318" s="25"/>
      <c r="AC318" s="26"/>
    </row>
    <row r="319" spans="1:29" ht="40.8">
      <c r="A319" s="182"/>
      <c r="B319" s="183"/>
      <c r="C319" s="168"/>
      <c r="D319" s="156"/>
      <c r="E319" s="156"/>
      <c r="F319" s="156"/>
      <c r="G319" s="151"/>
      <c r="H319" s="151"/>
      <c r="I319" s="151"/>
      <c r="J319" s="181"/>
      <c r="K319" s="151"/>
      <c r="L319" s="17" t="s">
        <v>892</v>
      </c>
      <c r="M319" s="17" t="s">
        <v>893</v>
      </c>
      <c r="N319" s="17" t="s">
        <v>45</v>
      </c>
      <c r="O319" s="19" t="s">
        <v>46</v>
      </c>
      <c r="P319" s="19" t="s">
        <v>72</v>
      </c>
      <c r="Q319" s="20"/>
      <c r="R319" s="18">
        <v>280</v>
      </c>
      <c r="S319" s="18">
        <v>315</v>
      </c>
      <c r="T319" s="18">
        <v>307</v>
      </c>
      <c r="U319" s="63">
        <f t="shared" si="16"/>
        <v>1.0964285714285715</v>
      </c>
      <c r="V319" s="63">
        <f t="shared" si="17"/>
        <v>0.9746031746031746</v>
      </c>
      <c r="W319" s="17"/>
      <c r="X319" s="17"/>
      <c r="Y319" s="23"/>
      <c r="Z319" s="24"/>
      <c r="AA319" s="24"/>
      <c r="AB319" s="25"/>
      <c r="AC319" s="26"/>
    </row>
    <row r="320" spans="1:29" ht="51">
      <c r="A320" s="182"/>
      <c r="B320" s="183"/>
      <c r="C320" s="168"/>
      <c r="D320" s="156"/>
      <c r="E320" s="156"/>
      <c r="F320" s="156"/>
      <c r="G320" s="151"/>
      <c r="H320" s="151"/>
      <c r="I320" s="151"/>
      <c r="J320" s="181"/>
      <c r="K320" s="151"/>
      <c r="L320" s="17" t="s">
        <v>894</v>
      </c>
      <c r="M320" s="17" t="s">
        <v>895</v>
      </c>
      <c r="N320" s="17" t="s">
        <v>45</v>
      </c>
      <c r="O320" s="19" t="s">
        <v>46</v>
      </c>
      <c r="P320" s="19" t="s">
        <v>72</v>
      </c>
      <c r="Q320" s="20"/>
      <c r="R320" s="18">
        <v>324</v>
      </c>
      <c r="S320" s="18">
        <v>324</v>
      </c>
      <c r="T320" s="18">
        <v>27</v>
      </c>
      <c r="U320" s="63">
        <f t="shared" si="16"/>
        <v>0.08333333333333333</v>
      </c>
      <c r="V320" s="63">
        <f t="shared" si="17"/>
        <v>0.08333333333333333</v>
      </c>
      <c r="W320" s="17"/>
      <c r="X320" s="17"/>
      <c r="Y320" s="23"/>
      <c r="Z320" s="24"/>
      <c r="AA320" s="24"/>
      <c r="AB320" s="25"/>
      <c r="AC320" s="26"/>
    </row>
    <row r="321" spans="1:29" ht="61.2">
      <c r="A321" s="182"/>
      <c r="B321" s="183"/>
      <c r="C321" s="168"/>
      <c r="D321" s="156"/>
      <c r="E321" s="156"/>
      <c r="F321" s="156"/>
      <c r="G321" s="151"/>
      <c r="H321" s="151"/>
      <c r="I321" s="151"/>
      <c r="J321" s="181"/>
      <c r="K321" s="151"/>
      <c r="L321" s="17" t="s">
        <v>896</v>
      </c>
      <c r="M321" s="17" t="s">
        <v>897</v>
      </c>
      <c r="N321" s="17" t="s">
        <v>45</v>
      </c>
      <c r="O321" s="19" t="s">
        <v>46</v>
      </c>
      <c r="P321" s="19" t="s">
        <v>72</v>
      </c>
      <c r="Q321" s="20"/>
      <c r="R321" s="18">
        <v>9</v>
      </c>
      <c r="S321" s="18">
        <v>9</v>
      </c>
      <c r="T321" s="18">
        <v>7</v>
      </c>
      <c r="U321" s="63">
        <f t="shared" si="16"/>
        <v>0.7777777777777778</v>
      </c>
      <c r="V321" s="63">
        <f t="shared" si="17"/>
        <v>0.7777777777777778</v>
      </c>
      <c r="W321" s="17"/>
      <c r="X321" s="17"/>
      <c r="Y321" s="23"/>
      <c r="Z321" s="24"/>
      <c r="AA321" s="24"/>
      <c r="AB321" s="25"/>
      <c r="AC321" s="26"/>
    </row>
    <row r="322" spans="1:29" ht="40.8">
      <c r="A322" s="182"/>
      <c r="B322" s="183"/>
      <c r="C322" s="168"/>
      <c r="D322" s="156"/>
      <c r="E322" s="156"/>
      <c r="F322" s="156"/>
      <c r="G322" s="151"/>
      <c r="H322" s="151"/>
      <c r="I322" s="151"/>
      <c r="J322" s="181"/>
      <c r="K322" s="151"/>
      <c r="L322" s="17" t="s">
        <v>898</v>
      </c>
      <c r="M322" s="17" t="s">
        <v>899</v>
      </c>
      <c r="N322" s="17" t="s">
        <v>45</v>
      </c>
      <c r="O322" s="19" t="s">
        <v>46</v>
      </c>
      <c r="P322" s="19" t="s">
        <v>72</v>
      </c>
      <c r="Q322" s="20"/>
      <c r="R322" s="18">
        <v>120</v>
      </c>
      <c r="S322" s="18">
        <v>120</v>
      </c>
      <c r="T322" s="18">
        <v>121</v>
      </c>
      <c r="U322" s="63">
        <f t="shared" si="16"/>
        <v>1.0083333333333333</v>
      </c>
      <c r="V322" s="63">
        <f t="shared" si="17"/>
        <v>1.0083333333333333</v>
      </c>
      <c r="W322" s="17"/>
      <c r="X322" s="17"/>
      <c r="Y322" s="23"/>
      <c r="Z322" s="24"/>
      <c r="AA322" s="24"/>
      <c r="AB322" s="25"/>
      <c r="AC322" s="26"/>
    </row>
    <row r="323" spans="1:29" ht="61.2">
      <c r="A323" s="182"/>
      <c r="B323" s="183"/>
      <c r="C323" s="168"/>
      <c r="D323" s="156"/>
      <c r="E323" s="156"/>
      <c r="F323" s="156"/>
      <c r="G323" s="151"/>
      <c r="H323" s="151"/>
      <c r="I323" s="151"/>
      <c r="J323" s="181"/>
      <c r="K323" s="151"/>
      <c r="L323" s="17" t="s">
        <v>900</v>
      </c>
      <c r="M323" s="17" t="s">
        <v>901</v>
      </c>
      <c r="N323" s="17" t="s">
        <v>45</v>
      </c>
      <c r="O323" s="19" t="s">
        <v>46</v>
      </c>
      <c r="P323" s="19" t="s">
        <v>47</v>
      </c>
      <c r="Q323" s="20"/>
      <c r="R323" s="18">
        <v>360</v>
      </c>
      <c r="S323" s="18">
        <v>426</v>
      </c>
      <c r="T323" s="18">
        <v>426</v>
      </c>
      <c r="U323" s="63">
        <f t="shared" si="16"/>
        <v>1.1833333333333333</v>
      </c>
      <c r="V323" s="63">
        <f t="shared" si="17"/>
        <v>1</v>
      </c>
      <c r="W323" s="17"/>
      <c r="X323" s="17"/>
      <c r="Y323" s="23"/>
      <c r="Z323" s="24"/>
      <c r="AA323" s="24"/>
      <c r="AB323" s="25"/>
      <c r="AC323" s="26"/>
    </row>
    <row r="324" spans="1:29" ht="61.2">
      <c r="A324" s="182"/>
      <c r="B324" s="183"/>
      <c r="C324" s="168"/>
      <c r="D324" s="156"/>
      <c r="E324" s="156"/>
      <c r="F324" s="156"/>
      <c r="G324" s="151"/>
      <c r="H324" s="151"/>
      <c r="I324" s="151"/>
      <c r="J324" s="181"/>
      <c r="K324" s="151"/>
      <c r="L324" s="17" t="s">
        <v>902</v>
      </c>
      <c r="M324" s="17" t="s">
        <v>903</v>
      </c>
      <c r="N324" s="17" t="s">
        <v>45</v>
      </c>
      <c r="O324" s="19" t="s">
        <v>46</v>
      </c>
      <c r="P324" s="19" t="s">
        <v>72</v>
      </c>
      <c r="Q324" s="20"/>
      <c r="R324" s="18">
        <v>550</v>
      </c>
      <c r="S324" s="18">
        <v>550</v>
      </c>
      <c r="T324" s="18">
        <v>224</v>
      </c>
      <c r="U324" s="63">
        <f t="shared" si="16"/>
        <v>0.4072727272727273</v>
      </c>
      <c r="V324" s="63">
        <f t="shared" si="17"/>
        <v>0.4072727272727273</v>
      </c>
      <c r="W324" s="17"/>
      <c r="X324" s="17"/>
      <c r="Y324" s="23"/>
      <c r="Z324" s="24"/>
      <c r="AA324" s="24"/>
      <c r="AB324" s="25"/>
      <c r="AC324" s="26"/>
    </row>
    <row r="325" spans="1:29" ht="61.2">
      <c r="A325" s="182"/>
      <c r="B325" s="183"/>
      <c r="C325" s="168"/>
      <c r="D325" s="156"/>
      <c r="E325" s="156"/>
      <c r="F325" s="156"/>
      <c r="G325" s="151"/>
      <c r="H325" s="151"/>
      <c r="I325" s="151"/>
      <c r="J325" s="181"/>
      <c r="K325" s="151"/>
      <c r="L325" s="17" t="s">
        <v>904</v>
      </c>
      <c r="M325" s="17" t="s">
        <v>905</v>
      </c>
      <c r="N325" s="17" t="s">
        <v>45</v>
      </c>
      <c r="O325" s="19" t="s">
        <v>46</v>
      </c>
      <c r="P325" s="19" t="s">
        <v>47</v>
      </c>
      <c r="Q325" s="20"/>
      <c r="R325" s="18">
        <v>360</v>
      </c>
      <c r="S325" s="18">
        <v>426</v>
      </c>
      <c r="T325" s="18">
        <v>426</v>
      </c>
      <c r="U325" s="63">
        <f t="shared" si="16"/>
        <v>1.1833333333333333</v>
      </c>
      <c r="V325" s="63">
        <f t="shared" si="17"/>
        <v>1</v>
      </c>
      <c r="W325" s="17"/>
      <c r="X325" s="17"/>
      <c r="Y325" s="23"/>
      <c r="Z325" s="24"/>
      <c r="AA325" s="24"/>
      <c r="AB325" s="25"/>
      <c r="AC325" s="26"/>
    </row>
    <row r="326" spans="1:29" ht="40.8">
      <c r="A326" s="182"/>
      <c r="B326" s="183"/>
      <c r="C326" s="168"/>
      <c r="D326" s="156"/>
      <c r="E326" s="156"/>
      <c r="F326" s="156"/>
      <c r="G326" s="151"/>
      <c r="H326" s="151"/>
      <c r="I326" s="151"/>
      <c r="J326" s="181"/>
      <c r="K326" s="151"/>
      <c r="L326" s="17" t="s">
        <v>906</v>
      </c>
      <c r="M326" s="17" t="s">
        <v>907</v>
      </c>
      <c r="N326" s="17" t="s">
        <v>45</v>
      </c>
      <c r="O326" s="19" t="s">
        <v>46</v>
      </c>
      <c r="P326" s="19" t="s">
        <v>72</v>
      </c>
      <c r="Q326" s="20"/>
      <c r="R326" s="18">
        <v>200</v>
      </c>
      <c r="S326" s="18">
        <v>200</v>
      </c>
      <c r="T326" s="18">
        <v>66</v>
      </c>
      <c r="U326" s="63">
        <f t="shared" si="16"/>
        <v>0.33</v>
      </c>
      <c r="V326" s="63">
        <f t="shared" si="17"/>
        <v>0.33</v>
      </c>
      <c r="W326" s="17"/>
      <c r="X326" s="17"/>
      <c r="Y326" s="23"/>
      <c r="Z326" s="24"/>
      <c r="AA326" s="24"/>
      <c r="AB326" s="25"/>
      <c r="AC326" s="26"/>
    </row>
    <row r="327" spans="1:29" ht="40.8">
      <c r="A327" s="182"/>
      <c r="B327" s="183"/>
      <c r="C327" s="168"/>
      <c r="D327" s="156"/>
      <c r="E327" s="156"/>
      <c r="F327" s="156"/>
      <c r="G327" s="151"/>
      <c r="H327" s="151"/>
      <c r="I327" s="151"/>
      <c r="J327" s="181"/>
      <c r="K327" s="151"/>
      <c r="L327" s="17" t="s">
        <v>908</v>
      </c>
      <c r="M327" s="17" t="s">
        <v>909</v>
      </c>
      <c r="N327" s="17" t="s">
        <v>45</v>
      </c>
      <c r="O327" s="19" t="s">
        <v>46</v>
      </c>
      <c r="P327" s="19" t="s">
        <v>47</v>
      </c>
      <c r="Q327" s="20"/>
      <c r="R327" s="18">
        <v>13</v>
      </c>
      <c r="S327" s="18">
        <v>7</v>
      </c>
      <c r="T327" s="18">
        <v>152</v>
      </c>
      <c r="U327" s="63">
        <f t="shared" si="16"/>
        <v>11.692307692307692</v>
      </c>
      <c r="V327" s="63">
        <f t="shared" si="17"/>
        <v>21.714285714285715</v>
      </c>
      <c r="W327" s="17"/>
      <c r="X327" s="17"/>
      <c r="Y327" s="23"/>
      <c r="Z327" s="24"/>
      <c r="AA327" s="24"/>
      <c r="AB327" s="25"/>
      <c r="AC327" s="26"/>
    </row>
    <row r="328" spans="1:29" ht="51">
      <c r="A328" s="182"/>
      <c r="B328" s="183"/>
      <c r="C328" s="168"/>
      <c r="D328" s="156"/>
      <c r="E328" s="156"/>
      <c r="F328" s="156"/>
      <c r="G328" s="151"/>
      <c r="H328" s="151"/>
      <c r="I328" s="151"/>
      <c r="J328" s="181"/>
      <c r="K328" s="151"/>
      <c r="L328" s="17" t="s">
        <v>910</v>
      </c>
      <c r="M328" s="17" t="s">
        <v>911</v>
      </c>
      <c r="N328" s="17" t="s">
        <v>45</v>
      </c>
      <c r="O328" s="19" t="s">
        <v>46</v>
      </c>
      <c r="P328" s="19" t="s">
        <v>72</v>
      </c>
      <c r="Q328" s="20"/>
      <c r="R328" s="18">
        <v>900</v>
      </c>
      <c r="S328" s="18">
        <v>900</v>
      </c>
      <c r="T328" s="18">
        <v>110</v>
      </c>
      <c r="U328" s="63">
        <f t="shared" si="16"/>
        <v>0.12222222222222222</v>
      </c>
      <c r="V328" s="63">
        <f t="shared" si="17"/>
        <v>0.12222222222222222</v>
      </c>
      <c r="W328" s="17"/>
      <c r="X328" s="17"/>
      <c r="Y328" s="23"/>
      <c r="Z328" s="24"/>
      <c r="AA328" s="24"/>
      <c r="AB328" s="25"/>
      <c r="AC328" s="26"/>
    </row>
    <row r="329" spans="1:29" ht="40.8">
      <c r="A329" s="182"/>
      <c r="B329" s="183"/>
      <c r="C329" s="168"/>
      <c r="D329" s="156"/>
      <c r="E329" s="156"/>
      <c r="F329" s="156"/>
      <c r="G329" s="151"/>
      <c r="H329" s="151"/>
      <c r="I329" s="151"/>
      <c r="J329" s="181"/>
      <c r="K329" s="151"/>
      <c r="L329" s="17" t="s">
        <v>912</v>
      </c>
      <c r="M329" s="17" t="s">
        <v>913</v>
      </c>
      <c r="N329" s="17" t="s">
        <v>45</v>
      </c>
      <c r="O329" s="19" t="s">
        <v>46</v>
      </c>
      <c r="P329" s="19" t="s">
        <v>72</v>
      </c>
      <c r="Q329" s="20"/>
      <c r="R329" s="18">
        <v>400</v>
      </c>
      <c r="S329" s="18">
        <v>400</v>
      </c>
      <c r="T329" s="18">
        <v>85</v>
      </c>
      <c r="U329" s="63">
        <f t="shared" si="16"/>
        <v>0.2125</v>
      </c>
      <c r="V329" s="63">
        <f t="shared" si="17"/>
        <v>0.2125</v>
      </c>
      <c r="W329" s="17"/>
      <c r="X329" s="17"/>
      <c r="Y329" s="23"/>
      <c r="Z329" s="24"/>
      <c r="AA329" s="24"/>
      <c r="AB329" s="25"/>
      <c r="AC329" s="26"/>
    </row>
    <row r="330" spans="1:29" ht="61.2">
      <c r="A330" s="182"/>
      <c r="B330" s="183"/>
      <c r="C330" s="168"/>
      <c r="D330" s="156"/>
      <c r="E330" s="156"/>
      <c r="F330" s="156"/>
      <c r="G330" s="151"/>
      <c r="H330" s="151"/>
      <c r="I330" s="151"/>
      <c r="J330" s="181"/>
      <c r="K330" s="151"/>
      <c r="L330" s="17" t="s">
        <v>914</v>
      </c>
      <c r="M330" s="17" t="s">
        <v>915</v>
      </c>
      <c r="N330" s="17" t="s">
        <v>45</v>
      </c>
      <c r="O330" s="19" t="s">
        <v>46</v>
      </c>
      <c r="P330" s="19" t="s">
        <v>72</v>
      </c>
      <c r="Q330" s="20"/>
      <c r="R330" s="18">
        <v>3240</v>
      </c>
      <c r="S330" s="18">
        <v>3240</v>
      </c>
      <c r="T330" s="18">
        <v>1271</v>
      </c>
      <c r="U330" s="63">
        <f t="shared" si="16"/>
        <v>0.39228395061728394</v>
      </c>
      <c r="V330" s="63">
        <f t="shared" si="17"/>
        <v>0.39228395061728394</v>
      </c>
      <c r="W330" s="17"/>
      <c r="X330" s="17"/>
      <c r="Y330" s="23"/>
      <c r="Z330" s="24"/>
      <c r="AA330" s="24"/>
      <c r="AB330" s="25"/>
      <c r="AC330" s="26"/>
    </row>
    <row r="331" spans="1:29" ht="30.6">
      <c r="A331" s="182"/>
      <c r="B331" s="183"/>
      <c r="C331" s="168"/>
      <c r="D331" s="156"/>
      <c r="E331" s="156"/>
      <c r="F331" s="156"/>
      <c r="G331" s="151"/>
      <c r="H331" s="151"/>
      <c r="I331" s="151"/>
      <c r="J331" s="181"/>
      <c r="K331" s="151"/>
      <c r="L331" s="17" t="s">
        <v>916</v>
      </c>
      <c r="M331" s="17" t="s">
        <v>917</v>
      </c>
      <c r="N331" s="17" t="s">
        <v>45</v>
      </c>
      <c r="O331" s="19" t="s">
        <v>46</v>
      </c>
      <c r="P331" s="19" t="s">
        <v>72</v>
      </c>
      <c r="Q331" s="20"/>
      <c r="R331" s="18">
        <v>36</v>
      </c>
      <c r="S331" s="18">
        <v>36</v>
      </c>
      <c r="T331" s="18">
        <v>35</v>
      </c>
      <c r="U331" s="63">
        <f t="shared" si="16"/>
        <v>0.9722222222222222</v>
      </c>
      <c r="V331" s="63">
        <f t="shared" si="17"/>
        <v>0.9722222222222222</v>
      </c>
      <c r="W331" s="17"/>
      <c r="X331" s="17"/>
      <c r="Y331" s="23"/>
      <c r="Z331" s="24"/>
      <c r="AA331" s="24"/>
      <c r="AB331" s="25"/>
      <c r="AC331" s="26"/>
    </row>
    <row r="332" spans="1:29" ht="51">
      <c r="A332" s="182"/>
      <c r="B332" s="183"/>
      <c r="C332" s="168"/>
      <c r="D332" s="156"/>
      <c r="E332" s="156"/>
      <c r="F332" s="156"/>
      <c r="G332" s="151"/>
      <c r="H332" s="151"/>
      <c r="I332" s="151"/>
      <c r="J332" s="181"/>
      <c r="K332" s="151"/>
      <c r="L332" s="17" t="s">
        <v>918</v>
      </c>
      <c r="M332" s="17" t="s">
        <v>919</v>
      </c>
      <c r="N332" s="17" t="s">
        <v>45</v>
      </c>
      <c r="O332" s="19" t="s">
        <v>46</v>
      </c>
      <c r="P332" s="19" t="s">
        <v>72</v>
      </c>
      <c r="Q332" s="20"/>
      <c r="R332" s="18">
        <v>2160</v>
      </c>
      <c r="S332" s="18">
        <v>2160</v>
      </c>
      <c r="T332" s="18">
        <v>1183</v>
      </c>
      <c r="U332" s="63">
        <f t="shared" si="16"/>
        <v>0.5476851851851852</v>
      </c>
      <c r="V332" s="63">
        <f t="shared" si="17"/>
        <v>0.5476851851851852</v>
      </c>
      <c r="W332" s="17"/>
      <c r="X332" s="17"/>
      <c r="Y332" s="23"/>
      <c r="Z332" s="24"/>
      <c r="AA332" s="24"/>
      <c r="AB332" s="25"/>
      <c r="AC332" s="26"/>
    </row>
    <row r="333" spans="1:29" ht="40.8">
      <c r="A333" s="182"/>
      <c r="B333" s="183"/>
      <c r="C333" s="168"/>
      <c r="D333" s="156"/>
      <c r="E333" s="156"/>
      <c r="F333" s="156"/>
      <c r="G333" s="151"/>
      <c r="H333" s="151"/>
      <c r="I333" s="151"/>
      <c r="J333" s="181"/>
      <c r="K333" s="151"/>
      <c r="L333" s="17" t="s">
        <v>920</v>
      </c>
      <c r="M333" s="17" t="s">
        <v>921</v>
      </c>
      <c r="N333" s="17" t="s">
        <v>45</v>
      </c>
      <c r="O333" s="19" t="s">
        <v>46</v>
      </c>
      <c r="P333" s="19" t="s">
        <v>72</v>
      </c>
      <c r="Q333" s="20"/>
      <c r="R333" s="18">
        <v>14400</v>
      </c>
      <c r="S333" s="18">
        <v>14400</v>
      </c>
      <c r="T333" s="18">
        <v>15624</v>
      </c>
      <c r="U333" s="63">
        <f t="shared" si="16"/>
        <v>1.085</v>
      </c>
      <c r="V333" s="63">
        <f t="shared" si="17"/>
        <v>1.085</v>
      </c>
      <c r="W333" s="17"/>
      <c r="X333" s="17"/>
      <c r="Y333" s="23"/>
      <c r="Z333" s="24"/>
      <c r="AA333" s="24"/>
      <c r="AB333" s="25"/>
      <c r="AC333" s="26"/>
    </row>
    <row r="334" spans="1:29" ht="61.2">
      <c r="A334" s="182"/>
      <c r="B334" s="183"/>
      <c r="C334" s="168"/>
      <c r="D334" s="156"/>
      <c r="E334" s="156"/>
      <c r="F334" s="156"/>
      <c r="G334" s="151"/>
      <c r="H334" s="151"/>
      <c r="I334" s="151"/>
      <c r="J334" s="181"/>
      <c r="K334" s="151"/>
      <c r="L334" s="17" t="s">
        <v>922</v>
      </c>
      <c r="M334" s="17" t="s">
        <v>923</v>
      </c>
      <c r="N334" s="17" t="s">
        <v>45</v>
      </c>
      <c r="O334" s="19" t="s">
        <v>46</v>
      </c>
      <c r="P334" s="19" t="s">
        <v>72</v>
      </c>
      <c r="Q334" s="20"/>
      <c r="R334" s="18">
        <v>1160</v>
      </c>
      <c r="S334" s="18">
        <v>1250</v>
      </c>
      <c r="T334" s="18">
        <v>916</v>
      </c>
      <c r="U334" s="63">
        <f t="shared" si="16"/>
        <v>0.7896551724137931</v>
      </c>
      <c r="V334" s="63">
        <f t="shared" si="17"/>
        <v>0.7328</v>
      </c>
      <c r="W334" s="17"/>
      <c r="X334" s="17"/>
      <c r="Y334" s="23"/>
      <c r="Z334" s="24"/>
      <c r="AA334" s="24"/>
      <c r="AB334" s="25"/>
      <c r="AC334" s="26"/>
    </row>
    <row r="335" spans="1:29" ht="51">
      <c r="A335" s="182"/>
      <c r="B335" s="183"/>
      <c r="C335" s="168"/>
      <c r="D335" s="156"/>
      <c r="E335" s="156"/>
      <c r="F335" s="156"/>
      <c r="G335" s="151"/>
      <c r="H335" s="151"/>
      <c r="I335" s="151"/>
      <c r="J335" s="181"/>
      <c r="K335" s="151"/>
      <c r="L335" s="17" t="s">
        <v>924</v>
      </c>
      <c r="M335" s="17" t="s">
        <v>925</v>
      </c>
      <c r="N335" s="17" t="s">
        <v>45</v>
      </c>
      <c r="O335" s="19" t="s">
        <v>46</v>
      </c>
      <c r="P335" s="19" t="s">
        <v>47</v>
      </c>
      <c r="Q335" s="20"/>
      <c r="R335" s="18">
        <v>60</v>
      </c>
      <c r="S335" s="18">
        <v>105</v>
      </c>
      <c r="T335" s="18">
        <v>108</v>
      </c>
      <c r="U335" s="63">
        <f t="shared" si="16"/>
        <v>1.8</v>
      </c>
      <c r="V335" s="63">
        <f t="shared" si="17"/>
        <v>1.0285714285714285</v>
      </c>
      <c r="W335" s="17"/>
      <c r="X335" s="17"/>
      <c r="Y335" s="23"/>
      <c r="Z335" s="24"/>
      <c r="AA335" s="24"/>
      <c r="AB335" s="25"/>
      <c r="AC335" s="26"/>
    </row>
    <row r="336" spans="1:29" ht="71.4">
      <c r="A336" s="182"/>
      <c r="B336" s="183"/>
      <c r="C336" s="168"/>
      <c r="D336" s="156"/>
      <c r="E336" s="156"/>
      <c r="F336" s="156"/>
      <c r="G336" s="151"/>
      <c r="H336" s="151"/>
      <c r="I336" s="151"/>
      <c r="J336" s="181"/>
      <c r="K336" s="151"/>
      <c r="L336" s="17" t="s">
        <v>926</v>
      </c>
      <c r="M336" s="17" t="s">
        <v>927</v>
      </c>
      <c r="N336" s="17" t="s">
        <v>45</v>
      </c>
      <c r="O336" s="19" t="s">
        <v>46</v>
      </c>
      <c r="P336" s="19" t="s">
        <v>72</v>
      </c>
      <c r="Q336" s="20"/>
      <c r="R336" s="18">
        <v>100</v>
      </c>
      <c r="S336" s="18">
        <v>250</v>
      </c>
      <c r="T336" s="18">
        <v>526</v>
      </c>
      <c r="U336" s="63">
        <f t="shared" si="16"/>
        <v>5.26</v>
      </c>
      <c r="V336" s="63">
        <f t="shared" si="17"/>
        <v>2.104</v>
      </c>
      <c r="W336" s="17"/>
      <c r="X336" s="17"/>
      <c r="Y336" s="23"/>
      <c r="Z336" s="24"/>
      <c r="AA336" s="24"/>
      <c r="AB336" s="25"/>
      <c r="AC336" s="26"/>
    </row>
    <row r="337" spans="1:29" ht="40.8">
      <c r="A337" s="175"/>
      <c r="B337" s="177"/>
      <c r="C337" s="180"/>
      <c r="D337" s="140"/>
      <c r="E337" s="140"/>
      <c r="F337" s="140"/>
      <c r="G337" s="152"/>
      <c r="H337" s="152"/>
      <c r="I337" s="152"/>
      <c r="J337" s="173"/>
      <c r="K337" s="152"/>
      <c r="L337" s="17" t="s">
        <v>928</v>
      </c>
      <c r="M337" s="17" t="s">
        <v>929</v>
      </c>
      <c r="N337" s="17" t="s">
        <v>45</v>
      </c>
      <c r="O337" s="19" t="s">
        <v>46</v>
      </c>
      <c r="P337" s="19" t="s">
        <v>72</v>
      </c>
      <c r="Q337" s="20"/>
      <c r="R337" s="18">
        <v>32</v>
      </c>
      <c r="S337" s="18">
        <v>50</v>
      </c>
      <c r="T337" s="18">
        <v>53</v>
      </c>
      <c r="U337" s="63">
        <f t="shared" si="16"/>
        <v>1.65625</v>
      </c>
      <c r="V337" s="63">
        <f t="shared" si="17"/>
        <v>1.06</v>
      </c>
      <c r="W337" s="17"/>
      <c r="X337" s="17"/>
      <c r="Y337" s="23"/>
      <c r="Z337" s="24"/>
      <c r="AA337" s="24"/>
      <c r="AB337" s="25"/>
      <c r="AC337" s="26"/>
    </row>
    <row r="338" spans="1:29" ht="40.8">
      <c r="A338" s="64" t="s">
        <v>707</v>
      </c>
      <c r="B338" s="12" t="s">
        <v>150</v>
      </c>
      <c r="C338" s="36" t="s">
        <v>315</v>
      </c>
      <c r="D338" s="18" t="s">
        <v>771</v>
      </c>
      <c r="E338" s="39" t="s">
        <v>710</v>
      </c>
      <c r="F338" s="39" t="s">
        <v>772</v>
      </c>
      <c r="G338" s="37">
        <v>2</v>
      </c>
      <c r="H338" s="37">
        <v>2.7</v>
      </c>
      <c r="I338" s="37" t="s">
        <v>274</v>
      </c>
      <c r="J338" s="65" t="s">
        <v>930</v>
      </c>
      <c r="K338" s="19" t="s">
        <v>931</v>
      </c>
      <c r="L338" s="36" t="s">
        <v>932</v>
      </c>
      <c r="M338" s="36" t="s">
        <v>933</v>
      </c>
      <c r="N338" s="36" t="s">
        <v>45</v>
      </c>
      <c r="O338" s="37" t="s">
        <v>351</v>
      </c>
      <c r="P338" s="37" t="s">
        <v>72</v>
      </c>
      <c r="Q338" s="38"/>
      <c r="R338" s="39">
        <v>24</v>
      </c>
      <c r="S338" s="39">
        <v>180</v>
      </c>
      <c r="T338" s="39">
        <v>99</v>
      </c>
      <c r="U338" s="66">
        <f t="shared" si="16"/>
        <v>4.125</v>
      </c>
      <c r="V338" s="66">
        <f t="shared" si="17"/>
        <v>0.55</v>
      </c>
      <c r="W338" s="36"/>
      <c r="X338" s="36"/>
      <c r="Y338" s="40">
        <v>4527897.72</v>
      </c>
      <c r="Z338" s="41">
        <v>5200494.989999999</v>
      </c>
      <c r="AA338" s="41">
        <v>4939171.880000001</v>
      </c>
      <c r="AB338" s="42">
        <f aca="true" t="shared" si="18" ref="AB338:AB385">AA338/Y338</f>
        <v>1.0908311506647728</v>
      </c>
      <c r="AC338" s="43">
        <f aca="true" t="shared" si="19" ref="AC338:AC388">AA338/Z338</f>
        <v>0.9497503390537834</v>
      </c>
    </row>
    <row r="339" spans="1:29" ht="40.8">
      <c r="A339" s="174" t="s">
        <v>707</v>
      </c>
      <c r="B339" s="176" t="s">
        <v>150</v>
      </c>
      <c r="C339" s="167" t="s">
        <v>315</v>
      </c>
      <c r="D339" s="139" t="s">
        <v>934</v>
      </c>
      <c r="E339" s="139" t="s">
        <v>710</v>
      </c>
      <c r="F339" s="139" t="s">
        <v>935</v>
      </c>
      <c r="G339" s="150">
        <v>3</v>
      </c>
      <c r="H339" s="150">
        <v>3.1</v>
      </c>
      <c r="I339" s="150" t="s">
        <v>744</v>
      </c>
      <c r="J339" s="172" t="s">
        <v>936</v>
      </c>
      <c r="K339" s="150" t="s">
        <v>937</v>
      </c>
      <c r="L339" s="17" t="s">
        <v>938</v>
      </c>
      <c r="M339" s="17" t="s">
        <v>939</v>
      </c>
      <c r="N339" s="17" t="s">
        <v>45</v>
      </c>
      <c r="O339" s="19" t="s">
        <v>46</v>
      </c>
      <c r="P339" s="19" t="s">
        <v>330</v>
      </c>
      <c r="Q339" s="20"/>
      <c r="R339" s="18">
        <v>2</v>
      </c>
      <c r="S339" s="18">
        <v>2</v>
      </c>
      <c r="T339" s="18">
        <v>2</v>
      </c>
      <c r="U339" s="63">
        <f t="shared" si="16"/>
        <v>1</v>
      </c>
      <c r="V339" s="63">
        <f t="shared" si="17"/>
        <v>1</v>
      </c>
      <c r="W339" s="17"/>
      <c r="X339" s="17"/>
      <c r="Y339" s="23">
        <v>19694592.85</v>
      </c>
      <c r="Z339" s="24">
        <v>17805085.810000006</v>
      </c>
      <c r="AA339" s="24">
        <v>14808874.900000002</v>
      </c>
      <c r="AB339" s="25">
        <f t="shared" si="18"/>
        <v>0.7519259226524199</v>
      </c>
      <c r="AC339" s="26">
        <f t="shared" si="19"/>
        <v>0.8317216248226549</v>
      </c>
    </row>
    <row r="340" spans="1:29" ht="40.8">
      <c r="A340" s="182"/>
      <c r="B340" s="183"/>
      <c r="C340" s="168"/>
      <c r="D340" s="156"/>
      <c r="E340" s="156"/>
      <c r="F340" s="156"/>
      <c r="G340" s="151"/>
      <c r="H340" s="151"/>
      <c r="I340" s="151"/>
      <c r="J340" s="181"/>
      <c r="K340" s="151"/>
      <c r="L340" s="17" t="s">
        <v>940</v>
      </c>
      <c r="M340" s="17" t="s">
        <v>941</v>
      </c>
      <c r="N340" s="17" t="s">
        <v>45</v>
      </c>
      <c r="O340" s="19" t="s">
        <v>46</v>
      </c>
      <c r="P340" s="19" t="s">
        <v>330</v>
      </c>
      <c r="Q340" s="20"/>
      <c r="R340" s="18">
        <v>6</v>
      </c>
      <c r="S340" s="18">
        <v>6</v>
      </c>
      <c r="T340" s="18">
        <v>4</v>
      </c>
      <c r="U340" s="63">
        <f aca="true" t="shared" si="20" ref="U340:U403">T340/R340</f>
        <v>0.6666666666666666</v>
      </c>
      <c r="V340" s="63">
        <f aca="true" t="shared" si="21" ref="V340:V403">T340/S340</f>
        <v>0.6666666666666666</v>
      </c>
      <c r="W340" s="17"/>
      <c r="X340" s="17"/>
      <c r="Y340" s="23"/>
      <c r="Z340" s="24"/>
      <c r="AA340" s="24"/>
      <c r="AB340" s="25"/>
      <c r="AC340" s="26"/>
    </row>
    <row r="341" spans="1:29" ht="30.6">
      <c r="A341" s="182"/>
      <c r="B341" s="183"/>
      <c r="C341" s="168"/>
      <c r="D341" s="156"/>
      <c r="E341" s="156"/>
      <c r="F341" s="156"/>
      <c r="G341" s="151"/>
      <c r="H341" s="151"/>
      <c r="I341" s="151"/>
      <c r="J341" s="181"/>
      <c r="K341" s="151"/>
      <c r="L341" s="17" t="s">
        <v>942</v>
      </c>
      <c r="M341" s="17" t="s">
        <v>943</v>
      </c>
      <c r="N341" s="17" t="s">
        <v>45</v>
      </c>
      <c r="O341" s="19" t="s">
        <v>46</v>
      </c>
      <c r="P341" s="19" t="s">
        <v>330</v>
      </c>
      <c r="Q341" s="20"/>
      <c r="R341" s="18">
        <v>2</v>
      </c>
      <c r="S341" s="18">
        <v>2</v>
      </c>
      <c r="T341" s="18">
        <v>2</v>
      </c>
      <c r="U341" s="63">
        <f t="shared" si="20"/>
        <v>1</v>
      </c>
      <c r="V341" s="63">
        <f t="shared" si="21"/>
        <v>1</v>
      </c>
      <c r="W341" s="17"/>
      <c r="X341" s="17"/>
      <c r="Y341" s="23"/>
      <c r="Z341" s="24"/>
      <c r="AA341" s="24"/>
      <c r="AB341" s="25"/>
      <c r="AC341" s="26"/>
    </row>
    <row r="342" spans="1:29" ht="30.6">
      <c r="A342" s="182"/>
      <c r="B342" s="183"/>
      <c r="C342" s="168"/>
      <c r="D342" s="156"/>
      <c r="E342" s="156"/>
      <c r="F342" s="156"/>
      <c r="G342" s="151"/>
      <c r="H342" s="151"/>
      <c r="I342" s="151"/>
      <c r="J342" s="181"/>
      <c r="K342" s="151"/>
      <c r="L342" s="17" t="s">
        <v>944</v>
      </c>
      <c r="M342" s="17" t="s">
        <v>945</v>
      </c>
      <c r="N342" s="17" t="s">
        <v>45</v>
      </c>
      <c r="O342" s="19" t="s">
        <v>46</v>
      </c>
      <c r="P342" s="19" t="s">
        <v>72</v>
      </c>
      <c r="Q342" s="20"/>
      <c r="R342" s="18">
        <v>85</v>
      </c>
      <c r="S342" s="18">
        <v>85</v>
      </c>
      <c r="T342" s="18">
        <v>134</v>
      </c>
      <c r="U342" s="63">
        <f t="shared" si="20"/>
        <v>1.576470588235294</v>
      </c>
      <c r="V342" s="63">
        <f t="shared" si="21"/>
        <v>1.576470588235294</v>
      </c>
      <c r="W342" s="17"/>
      <c r="X342" s="17"/>
      <c r="Y342" s="23"/>
      <c r="Z342" s="24"/>
      <c r="AA342" s="24"/>
      <c r="AB342" s="25"/>
      <c r="AC342" s="26"/>
    </row>
    <row r="343" spans="1:29" ht="20.4">
      <c r="A343" s="182"/>
      <c r="B343" s="183"/>
      <c r="C343" s="168"/>
      <c r="D343" s="156"/>
      <c r="E343" s="156"/>
      <c r="F343" s="156"/>
      <c r="G343" s="151"/>
      <c r="H343" s="151"/>
      <c r="I343" s="151"/>
      <c r="J343" s="181"/>
      <c r="K343" s="151"/>
      <c r="L343" s="17" t="s">
        <v>946</v>
      </c>
      <c r="M343" s="17" t="s">
        <v>947</v>
      </c>
      <c r="N343" s="17" t="s">
        <v>45</v>
      </c>
      <c r="O343" s="19" t="s">
        <v>46</v>
      </c>
      <c r="P343" s="19" t="s">
        <v>72</v>
      </c>
      <c r="Q343" s="20"/>
      <c r="R343" s="18">
        <v>700</v>
      </c>
      <c r="S343" s="18">
        <v>700</v>
      </c>
      <c r="T343" s="18">
        <v>746</v>
      </c>
      <c r="U343" s="63">
        <f t="shared" si="20"/>
        <v>1.0657142857142856</v>
      </c>
      <c r="V343" s="63">
        <f t="shared" si="21"/>
        <v>1.0657142857142856</v>
      </c>
      <c r="W343" s="17"/>
      <c r="X343" s="17"/>
      <c r="Y343" s="23"/>
      <c r="Z343" s="24"/>
      <c r="AA343" s="24"/>
      <c r="AB343" s="25"/>
      <c r="AC343" s="26"/>
    </row>
    <row r="344" spans="1:29" ht="30.6">
      <c r="A344" s="182"/>
      <c r="B344" s="183"/>
      <c r="C344" s="168"/>
      <c r="D344" s="156"/>
      <c r="E344" s="156"/>
      <c r="F344" s="156"/>
      <c r="G344" s="151"/>
      <c r="H344" s="151"/>
      <c r="I344" s="151"/>
      <c r="J344" s="181"/>
      <c r="K344" s="151"/>
      <c r="L344" s="17" t="s">
        <v>948</v>
      </c>
      <c r="M344" s="17" t="s">
        <v>949</v>
      </c>
      <c r="N344" s="17" t="s">
        <v>45</v>
      </c>
      <c r="O344" s="19" t="s">
        <v>46</v>
      </c>
      <c r="P344" s="19" t="s">
        <v>47</v>
      </c>
      <c r="Q344" s="20"/>
      <c r="R344" s="18">
        <v>1</v>
      </c>
      <c r="S344" s="18">
        <v>1</v>
      </c>
      <c r="T344" s="18">
        <v>1</v>
      </c>
      <c r="U344" s="63">
        <f t="shared" si="20"/>
        <v>1</v>
      </c>
      <c r="V344" s="63">
        <f t="shared" si="21"/>
        <v>1</v>
      </c>
      <c r="W344" s="17"/>
      <c r="X344" s="17"/>
      <c r="Y344" s="23"/>
      <c r="Z344" s="24"/>
      <c r="AA344" s="24"/>
      <c r="AB344" s="25"/>
      <c r="AC344" s="26"/>
    </row>
    <row r="345" spans="1:29" ht="30.6">
      <c r="A345" s="182"/>
      <c r="B345" s="183"/>
      <c r="C345" s="168"/>
      <c r="D345" s="156"/>
      <c r="E345" s="156"/>
      <c r="F345" s="156"/>
      <c r="G345" s="151"/>
      <c r="H345" s="151"/>
      <c r="I345" s="151"/>
      <c r="J345" s="181"/>
      <c r="K345" s="151"/>
      <c r="L345" s="17" t="s">
        <v>950</v>
      </c>
      <c r="M345" s="17" t="s">
        <v>951</v>
      </c>
      <c r="N345" s="17" t="s">
        <v>45</v>
      </c>
      <c r="O345" s="19" t="s">
        <v>46</v>
      </c>
      <c r="P345" s="19" t="s">
        <v>47</v>
      </c>
      <c r="Q345" s="20"/>
      <c r="R345" s="18">
        <v>6</v>
      </c>
      <c r="S345" s="18">
        <v>6</v>
      </c>
      <c r="T345" s="18">
        <v>0</v>
      </c>
      <c r="U345" s="63">
        <f t="shared" si="20"/>
        <v>0</v>
      </c>
      <c r="V345" s="63">
        <f t="shared" si="21"/>
        <v>0</v>
      </c>
      <c r="W345" s="17"/>
      <c r="X345" s="17"/>
      <c r="Y345" s="23"/>
      <c r="Z345" s="24"/>
      <c r="AA345" s="24"/>
      <c r="AB345" s="25"/>
      <c r="AC345" s="26"/>
    </row>
    <row r="346" spans="1:29" ht="20.4">
      <c r="A346" s="182"/>
      <c r="B346" s="183"/>
      <c r="C346" s="168"/>
      <c r="D346" s="156"/>
      <c r="E346" s="156"/>
      <c r="F346" s="156"/>
      <c r="G346" s="151"/>
      <c r="H346" s="151"/>
      <c r="I346" s="151"/>
      <c r="J346" s="181"/>
      <c r="K346" s="151"/>
      <c r="L346" s="17" t="s">
        <v>952</v>
      </c>
      <c r="M346" s="17" t="s">
        <v>953</v>
      </c>
      <c r="N346" s="17" t="s">
        <v>45</v>
      </c>
      <c r="O346" s="19" t="s">
        <v>46</v>
      </c>
      <c r="P346" s="19" t="s">
        <v>47</v>
      </c>
      <c r="Q346" s="20"/>
      <c r="R346" s="18">
        <v>6</v>
      </c>
      <c r="S346" s="18">
        <v>6</v>
      </c>
      <c r="T346" s="18">
        <v>6</v>
      </c>
      <c r="U346" s="63">
        <f t="shared" si="20"/>
        <v>1</v>
      </c>
      <c r="V346" s="63">
        <f t="shared" si="21"/>
        <v>1</v>
      </c>
      <c r="W346" s="17"/>
      <c r="X346" s="17"/>
      <c r="Y346" s="23"/>
      <c r="Z346" s="24"/>
      <c r="AA346" s="24"/>
      <c r="AB346" s="25"/>
      <c r="AC346" s="26"/>
    </row>
    <row r="347" spans="1:29" ht="20.4">
      <c r="A347" s="182"/>
      <c r="B347" s="183"/>
      <c r="C347" s="168"/>
      <c r="D347" s="156"/>
      <c r="E347" s="156"/>
      <c r="F347" s="156"/>
      <c r="G347" s="151"/>
      <c r="H347" s="151"/>
      <c r="I347" s="151"/>
      <c r="J347" s="181"/>
      <c r="K347" s="151"/>
      <c r="L347" s="17" t="s">
        <v>954</v>
      </c>
      <c r="M347" s="17" t="s">
        <v>955</v>
      </c>
      <c r="N347" s="17" t="s">
        <v>45</v>
      </c>
      <c r="O347" s="19" t="s">
        <v>46</v>
      </c>
      <c r="P347" s="19" t="s">
        <v>72</v>
      </c>
      <c r="Q347" s="20"/>
      <c r="R347" s="18">
        <v>3350</v>
      </c>
      <c r="S347" s="18">
        <v>3350</v>
      </c>
      <c r="T347" s="18">
        <v>9698</v>
      </c>
      <c r="U347" s="63">
        <f t="shared" si="20"/>
        <v>2.8949253731343285</v>
      </c>
      <c r="V347" s="63">
        <f t="shared" si="21"/>
        <v>2.8949253731343285</v>
      </c>
      <c r="W347" s="17"/>
      <c r="X347" s="17"/>
      <c r="Y347" s="23"/>
      <c r="Z347" s="24"/>
      <c r="AA347" s="24"/>
      <c r="AB347" s="25"/>
      <c r="AC347" s="26"/>
    </row>
    <row r="348" spans="1:29" ht="30.6">
      <c r="A348" s="182"/>
      <c r="B348" s="183"/>
      <c r="C348" s="168"/>
      <c r="D348" s="156"/>
      <c r="E348" s="156"/>
      <c r="F348" s="156"/>
      <c r="G348" s="151"/>
      <c r="H348" s="151"/>
      <c r="I348" s="151"/>
      <c r="J348" s="181"/>
      <c r="K348" s="151"/>
      <c r="L348" s="17" t="s">
        <v>956</v>
      </c>
      <c r="M348" s="17" t="s">
        <v>955</v>
      </c>
      <c r="N348" s="17" t="s">
        <v>45</v>
      </c>
      <c r="O348" s="19" t="s">
        <v>46</v>
      </c>
      <c r="P348" s="19" t="s">
        <v>72</v>
      </c>
      <c r="Q348" s="20"/>
      <c r="R348" s="18">
        <v>26</v>
      </c>
      <c r="S348" s="18">
        <v>26</v>
      </c>
      <c r="T348" s="18">
        <v>28</v>
      </c>
      <c r="U348" s="63">
        <f t="shared" si="20"/>
        <v>1.0769230769230769</v>
      </c>
      <c r="V348" s="63">
        <f t="shared" si="21"/>
        <v>1.0769230769230769</v>
      </c>
      <c r="W348" s="17"/>
      <c r="X348" s="17"/>
      <c r="Y348" s="23"/>
      <c r="Z348" s="24"/>
      <c r="AA348" s="24"/>
      <c r="AB348" s="25"/>
      <c r="AC348" s="26"/>
    </row>
    <row r="349" spans="1:29" ht="30.6">
      <c r="A349" s="182"/>
      <c r="B349" s="183"/>
      <c r="C349" s="168"/>
      <c r="D349" s="156"/>
      <c r="E349" s="156"/>
      <c r="F349" s="156"/>
      <c r="G349" s="151"/>
      <c r="H349" s="151"/>
      <c r="I349" s="151"/>
      <c r="J349" s="181"/>
      <c r="K349" s="151"/>
      <c r="L349" s="17" t="s">
        <v>957</v>
      </c>
      <c r="M349" s="17" t="s">
        <v>958</v>
      </c>
      <c r="N349" s="17" t="s">
        <v>45</v>
      </c>
      <c r="O349" s="19" t="s">
        <v>46</v>
      </c>
      <c r="P349" s="19" t="s">
        <v>72</v>
      </c>
      <c r="Q349" s="20"/>
      <c r="R349" s="18">
        <v>850</v>
      </c>
      <c r="S349" s="18">
        <v>850</v>
      </c>
      <c r="T349" s="18">
        <v>1023.64</v>
      </c>
      <c r="U349" s="63">
        <f t="shared" si="20"/>
        <v>1.2042823529411764</v>
      </c>
      <c r="V349" s="63">
        <f t="shared" si="21"/>
        <v>1.2042823529411764</v>
      </c>
      <c r="W349" s="17"/>
      <c r="X349" s="17"/>
      <c r="Y349" s="23"/>
      <c r="Z349" s="24"/>
      <c r="AA349" s="24"/>
      <c r="AB349" s="25"/>
      <c r="AC349" s="26"/>
    </row>
    <row r="350" spans="1:29" ht="51">
      <c r="A350" s="182"/>
      <c r="B350" s="183"/>
      <c r="C350" s="168"/>
      <c r="D350" s="156"/>
      <c r="E350" s="156"/>
      <c r="F350" s="156"/>
      <c r="G350" s="151"/>
      <c r="H350" s="151"/>
      <c r="I350" s="151"/>
      <c r="J350" s="181"/>
      <c r="K350" s="151"/>
      <c r="L350" s="17" t="s">
        <v>959</v>
      </c>
      <c r="M350" s="17" t="s">
        <v>960</v>
      </c>
      <c r="N350" s="17" t="s">
        <v>45</v>
      </c>
      <c r="O350" s="19" t="s">
        <v>46</v>
      </c>
      <c r="P350" s="19" t="s">
        <v>72</v>
      </c>
      <c r="Q350" s="20"/>
      <c r="R350" s="18">
        <v>700</v>
      </c>
      <c r="S350" s="18">
        <v>18000</v>
      </c>
      <c r="T350" s="18">
        <v>17059</v>
      </c>
      <c r="U350" s="63">
        <f t="shared" si="20"/>
        <v>24.37</v>
      </c>
      <c r="V350" s="63">
        <f t="shared" si="21"/>
        <v>0.9477222222222222</v>
      </c>
      <c r="W350" s="17"/>
      <c r="X350" s="17"/>
      <c r="Y350" s="23"/>
      <c r="Z350" s="24"/>
      <c r="AA350" s="24"/>
      <c r="AB350" s="25"/>
      <c r="AC350" s="26"/>
    </row>
    <row r="351" spans="1:29" ht="30.6">
      <c r="A351" s="182"/>
      <c r="B351" s="183"/>
      <c r="C351" s="168"/>
      <c r="D351" s="156"/>
      <c r="E351" s="156"/>
      <c r="F351" s="156"/>
      <c r="G351" s="151"/>
      <c r="H351" s="151"/>
      <c r="I351" s="151"/>
      <c r="J351" s="181"/>
      <c r="K351" s="151"/>
      <c r="L351" s="17" t="s">
        <v>961</v>
      </c>
      <c r="M351" s="17" t="s">
        <v>962</v>
      </c>
      <c r="N351" s="17" t="s">
        <v>45</v>
      </c>
      <c r="O351" s="19" t="s">
        <v>46</v>
      </c>
      <c r="P351" s="19" t="s">
        <v>72</v>
      </c>
      <c r="Q351" s="20"/>
      <c r="R351" s="18">
        <v>50000</v>
      </c>
      <c r="S351" s="18">
        <v>50000</v>
      </c>
      <c r="T351" s="18">
        <v>65993</v>
      </c>
      <c r="U351" s="63">
        <f t="shared" si="20"/>
        <v>1.31986</v>
      </c>
      <c r="V351" s="63">
        <f t="shared" si="21"/>
        <v>1.31986</v>
      </c>
      <c r="W351" s="17"/>
      <c r="X351" s="17"/>
      <c r="Y351" s="23"/>
      <c r="Z351" s="24"/>
      <c r="AA351" s="24"/>
      <c r="AB351" s="25"/>
      <c r="AC351" s="26"/>
    </row>
    <row r="352" spans="1:29" ht="61.2">
      <c r="A352" s="175"/>
      <c r="B352" s="177"/>
      <c r="C352" s="180"/>
      <c r="D352" s="140"/>
      <c r="E352" s="140"/>
      <c r="F352" s="140"/>
      <c r="G352" s="152"/>
      <c r="H352" s="152"/>
      <c r="I352" s="152"/>
      <c r="J352" s="173"/>
      <c r="K352" s="152"/>
      <c r="L352" s="17" t="s">
        <v>963</v>
      </c>
      <c r="M352" s="17" t="s">
        <v>964</v>
      </c>
      <c r="N352" s="17" t="s">
        <v>45</v>
      </c>
      <c r="O352" s="19" t="s">
        <v>46</v>
      </c>
      <c r="P352" s="19" t="s">
        <v>72</v>
      </c>
      <c r="Q352" s="20"/>
      <c r="R352" s="18">
        <v>1800</v>
      </c>
      <c r="S352" s="18">
        <v>1800</v>
      </c>
      <c r="T352" s="18">
        <v>3389</v>
      </c>
      <c r="U352" s="63">
        <f t="shared" si="20"/>
        <v>1.8827777777777779</v>
      </c>
      <c r="V352" s="63">
        <f t="shared" si="21"/>
        <v>1.8827777777777779</v>
      </c>
      <c r="W352" s="17"/>
      <c r="X352" s="17"/>
      <c r="Y352" s="23"/>
      <c r="Z352" s="24"/>
      <c r="AA352" s="24"/>
      <c r="AB352" s="25"/>
      <c r="AC352" s="26"/>
    </row>
    <row r="353" spans="1:29" ht="61.2">
      <c r="A353" s="174" t="s">
        <v>707</v>
      </c>
      <c r="B353" s="176" t="s">
        <v>150</v>
      </c>
      <c r="C353" s="167" t="s">
        <v>315</v>
      </c>
      <c r="D353" s="139" t="s">
        <v>719</v>
      </c>
      <c r="E353" s="139" t="s">
        <v>710</v>
      </c>
      <c r="F353" s="139" t="s">
        <v>720</v>
      </c>
      <c r="G353" s="150">
        <v>2</v>
      </c>
      <c r="H353" s="150">
        <v>2.2</v>
      </c>
      <c r="I353" s="150" t="s">
        <v>727</v>
      </c>
      <c r="J353" s="172" t="s">
        <v>965</v>
      </c>
      <c r="K353" s="150" t="s">
        <v>723</v>
      </c>
      <c r="L353" s="17" t="s">
        <v>966</v>
      </c>
      <c r="M353" s="17" t="s">
        <v>967</v>
      </c>
      <c r="N353" s="17" t="s">
        <v>45</v>
      </c>
      <c r="O353" s="19" t="s">
        <v>46</v>
      </c>
      <c r="P353" s="19" t="s">
        <v>47</v>
      </c>
      <c r="Q353" s="20"/>
      <c r="R353" s="18">
        <v>12</v>
      </c>
      <c r="S353" s="18">
        <v>100</v>
      </c>
      <c r="T353" s="18">
        <v>1</v>
      </c>
      <c r="U353" s="63">
        <f t="shared" si="20"/>
        <v>0.08333333333333333</v>
      </c>
      <c r="V353" s="63">
        <f t="shared" si="21"/>
        <v>0.01</v>
      </c>
      <c r="W353" s="17"/>
      <c r="X353" s="17"/>
      <c r="Y353" s="23">
        <v>49196865.96</v>
      </c>
      <c r="Z353" s="24">
        <v>50672771.93</v>
      </c>
      <c r="AA353" s="24">
        <v>50672771.93</v>
      </c>
      <c r="AB353" s="25">
        <f t="shared" si="18"/>
        <v>1.0299999998211269</v>
      </c>
      <c r="AC353" s="26">
        <f t="shared" si="19"/>
        <v>1</v>
      </c>
    </row>
    <row r="354" spans="1:29" ht="61.2">
      <c r="A354" s="175"/>
      <c r="B354" s="177"/>
      <c r="C354" s="180"/>
      <c r="D354" s="140"/>
      <c r="E354" s="140"/>
      <c r="F354" s="140"/>
      <c r="G354" s="152"/>
      <c r="H354" s="152"/>
      <c r="I354" s="152"/>
      <c r="J354" s="173"/>
      <c r="K354" s="152"/>
      <c r="L354" s="17" t="s">
        <v>968</v>
      </c>
      <c r="M354" s="17" t="s">
        <v>969</v>
      </c>
      <c r="N354" s="17" t="s">
        <v>45</v>
      </c>
      <c r="O354" s="19" t="s">
        <v>46</v>
      </c>
      <c r="P354" s="19" t="s">
        <v>47</v>
      </c>
      <c r="Q354" s="20"/>
      <c r="R354" s="18">
        <v>2000</v>
      </c>
      <c r="S354" s="18">
        <v>100</v>
      </c>
      <c r="T354" s="18">
        <v>92</v>
      </c>
      <c r="U354" s="63">
        <f t="shared" si="20"/>
        <v>0.046</v>
      </c>
      <c r="V354" s="63">
        <f t="shared" si="21"/>
        <v>0.92</v>
      </c>
      <c r="W354" s="17"/>
      <c r="X354" s="17"/>
      <c r="Y354" s="23"/>
      <c r="Z354" s="24"/>
      <c r="AA354" s="24"/>
      <c r="AB354" s="25"/>
      <c r="AC354" s="26"/>
    </row>
    <row r="355" spans="1:29" ht="61.2">
      <c r="A355" s="53" t="s">
        <v>707</v>
      </c>
      <c r="B355" s="10" t="s">
        <v>150</v>
      </c>
      <c r="C355" s="48" t="s">
        <v>315</v>
      </c>
      <c r="D355" s="49" t="s">
        <v>748</v>
      </c>
      <c r="E355" s="50" t="s">
        <v>710</v>
      </c>
      <c r="F355" s="50" t="s">
        <v>970</v>
      </c>
      <c r="G355" s="48">
        <v>2</v>
      </c>
      <c r="H355" s="48">
        <v>2.3</v>
      </c>
      <c r="I355" s="48" t="s">
        <v>536</v>
      </c>
      <c r="J355" s="51" t="s">
        <v>971</v>
      </c>
      <c r="K355" s="52" t="s">
        <v>522</v>
      </c>
      <c r="L355" s="36" t="s">
        <v>972</v>
      </c>
      <c r="M355" s="36" t="s">
        <v>973</v>
      </c>
      <c r="N355" s="36" t="s">
        <v>45</v>
      </c>
      <c r="O355" s="37" t="s">
        <v>46</v>
      </c>
      <c r="P355" s="37" t="s">
        <v>72</v>
      </c>
      <c r="Q355" s="38"/>
      <c r="R355" s="39">
        <v>100</v>
      </c>
      <c r="S355" s="39">
        <v>100</v>
      </c>
      <c r="T355" s="39">
        <v>0</v>
      </c>
      <c r="U355" s="66">
        <f t="shared" si="20"/>
        <v>0</v>
      </c>
      <c r="V355" s="66">
        <f t="shared" si="21"/>
        <v>0</v>
      </c>
      <c r="W355" s="36"/>
      <c r="X355" s="36"/>
      <c r="Y355" s="40">
        <v>0</v>
      </c>
      <c r="Z355" s="41">
        <v>420000</v>
      </c>
      <c r="AA355" s="41">
        <v>420000</v>
      </c>
      <c r="AB355" s="42">
        <v>0</v>
      </c>
      <c r="AC355" s="43">
        <f t="shared" si="19"/>
        <v>1</v>
      </c>
    </row>
    <row r="356" spans="1:29" ht="61.2">
      <c r="A356" s="53" t="s">
        <v>707</v>
      </c>
      <c r="B356" s="10" t="s">
        <v>150</v>
      </c>
      <c r="C356" s="48" t="s">
        <v>315</v>
      </c>
      <c r="D356" s="49" t="s">
        <v>748</v>
      </c>
      <c r="E356" s="50" t="s">
        <v>710</v>
      </c>
      <c r="F356" s="50" t="s">
        <v>970</v>
      </c>
      <c r="G356" s="48">
        <v>2</v>
      </c>
      <c r="H356" s="48">
        <v>2.2</v>
      </c>
      <c r="I356" s="48" t="s">
        <v>355</v>
      </c>
      <c r="J356" s="51" t="s">
        <v>974</v>
      </c>
      <c r="K356" s="52" t="s">
        <v>522</v>
      </c>
      <c r="L356" s="36" t="s">
        <v>975</v>
      </c>
      <c r="M356" s="83" t="s">
        <v>976</v>
      </c>
      <c r="N356" s="36" t="s">
        <v>45</v>
      </c>
      <c r="O356" s="37" t="s">
        <v>53</v>
      </c>
      <c r="P356" s="37" t="s">
        <v>72</v>
      </c>
      <c r="Q356" s="38"/>
      <c r="R356" s="39">
        <v>100</v>
      </c>
      <c r="S356" s="39">
        <v>100</v>
      </c>
      <c r="T356" s="39">
        <v>30</v>
      </c>
      <c r="U356" s="66">
        <f t="shared" si="20"/>
        <v>0.3</v>
      </c>
      <c r="V356" s="66">
        <f t="shared" si="21"/>
        <v>0.3</v>
      </c>
      <c r="W356" s="36"/>
      <c r="X356" s="36"/>
      <c r="Y356" s="40">
        <v>0</v>
      </c>
      <c r="Z356" s="41">
        <v>23196853.41</v>
      </c>
      <c r="AA356" s="41">
        <v>13543695.78</v>
      </c>
      <c r="AB356" s="42">
        <v>0</v>
      </c>
      <c r="AC356" s="43">
        <f t="shared" si="19"/>
        <v>0.5838591786833213</v>
      </c>
    </row>
    <row r="357" spans="1:29" ht="61.2">
      <c r="A357" s="53" t="s">
        <v>707</v>
      </c>
      <c r="B357" s="10" t="s">
        <v>150</v>
      </c>
      <c r="C357" s="48" t="s">
        <v>315</v>
      </c>
      <c r="D357" s="49" t="s">
        <v>748</v>
      </c>
      <c r="E357" s="50" t="s">
        <v>710</v>
      </c>
      <c r="F357" s="50" t="s">
        <v>970</v>
      </c>
      <c r="G357" s="48">
        <v>2</v>
      </c>
      <c r="H357" s="48">
        <v>2.7</v>
      </c>
      <c r="I357" s="48" t="s">
        <v>274</v>
      </c>
      <c r="J357" s="51" t="s">
        <v>977</v>
      </c>
      <c r="K357" s="52" t="s">
        <v>522</v>
      </c>
      <c r="L357" s="36" t="s">
        <v>978</v>
      </c>
      <c r="M357" s="83" t="s">
        <v>979</v>
      </c>
      <c r="N357" s="36" t="s">
        <v>45</v>
      </c>
      <c r="O357" s="37" t="s">
        <v>53</v>
      </c>
      <c r="P357" s="37" t="s">
        <v>72</v>
      </c>
      <c r="Q357" s="38"/>
      <c r="R357" s="39">
        <v>100</v>
      </c>
      <c r="S357" s="39">
        <v>100</v>
      </c>
      <c r="T357" s="39">
        <v>0</v>
      </c>
      <c r="U357" s="66">
        <f t="shared" si="20"/>
        <v>0</v>
      </c>
      <c r="V357" s="66">
        <f t="shared" si="21"/>
        <v>0</v>
      </c>
      <c r="W357" s="36"/>
      <c r="X357" s="36"/>
      <c r="Y357" s="40">
        <v>0</v>
      </c>
      <c r="Z357" s="41">
        <v>138700</v>
      </c>
      <c r="AA357" s="41">
        <v>39950.229999999996</v>
      </c>
      <c r="AB357" s="42">
        <v>0</v>
      </c>
      <c r="AC357" s="43">
        <f t="shared" si="19"/>
        <v>0.2880333813987022</v>
      </c>
    </row>
    <row r="358" spans="1:29" ht="30.6">
      <c r="A358" s="54" t="s">
        <v>707</v>
      </c>
      <c r="B358" s="11" t="s">
        <v>150</v>
      </c>
      <c r="C358" s="52" t="s">
        <v>315</v>
      </c>
      <c r="D358" s="49"/>
      <c r="E358" s="49" t="s">
        <v>710</v>
      </c>
      <c r="F358" s="49"/>
      <c r="G358" s="52">
        <v>2</v>
      </c>
      <c r="H358" s="52">
        <v>2.2</v>
      </c>
      <c r="I358" s="52" t="s">
        <v>355</v>
      </c>
      <c r="J358" s="55" t="s">
        <v>980</v>
      </c>
      <c r="K358" s="52" t="s">
        <v>981</v>
      </c>
      <c r="L358" s="17" t="s">
        <v>982</v>
      </c>
      <c r="M358" s="80" t="s">
        <v>983</v>
      </c>
      <c r="N358" s="17" t="s">
        <v>45</v>
      </c>
      <c r="O358" s="19" t="s">
        <v>46</v>
      </c>
      <c r="P358" s="19" t="s">
        <v>72</v>
      </c>
      <c r="Q358" s="20"/>
      <c r="R358" s="18">
        <v>100</v>
      </c>
      <c r="S358" s="18">
        <v>100</v>
      </c>
      <c r="T358" s="18">
        <v>70.92</v>
      </c>
      <c r="U358" s="63">
        <f t="shared" si="20"/>
        <v>0.7092</v>
      </c>
      <c r="V358" s="63">
        <f t="shared" si="21"/>
        <v>0.7092</v>
      </c>
      <c r="W358" s="17"/>
      <c r="X358" s="17"/>
      <c r="Y358" s="23">
        <v>0</v>
      </c>
      <c r="Z358" s="24">
        <v>478934.23</v>
      </c>
      <c r="AA358" s="24">
        <v>339659.82</v>
      </c>
      <c r="AB358" s="25">
        <v>1</v>
      </c>
      <c r="AC358" s="26">
        <f t="shared" si="19"/>
        <v>0.7091992986176829</v>
      </c>
    </row>
    <row r="359" spans="1:29" ht="30.6">
      <c r="A359" s="54" t="s">
        <v>707</v>
      </c>
      <c r="B359" s="11" t="s">
        <v>150</v>
      </c>
      <c r="C359" s="52" t="s">
        <v>315</v>
      </c>
      <c r="D359" s="49"/>
      <c r="E359" s="49" t="s">
        <v>710</v>
      </c>
      <c r="F359" s="49"/>
      <c r="G359" s="52">
        <v>2</v>
      </c>
      <c r="H359" s="52">
        <v>2.2</v>
      </c>
      <c r="I359" s="52" t="s">
        <v>355</v>
      </c>
      <c r="J359" s="55" t="s">
        <v>984</v>
      </c>
      <c r="K359" s="52" t="s">
        <v>981</v>
      </c>
      <c r="L359" s="17" t="s">
        <v>982</v>
      </c>
      <c r="M359" s="80" t="s">
        <v>983</v>
      </c>
      <c r="N359" s="17" t="s">
        <v>45</v>
      </c>
      <c r="O359" s="19" t="s">
        <v>46</v>
      </c>
      <c r="P359" s="19" t="s">
        <v>72</v>
      </c>
      <c r="Q359" s="20"/>
      <c r="R359" s="18">
        <v>100</v>
      </c>
      <c r="S359" s="18">
        <v>100</v>
      </c>
      <c r="T359" s="18">
        <v>48.5937</v>
      </c>
      <c r="U359" s="63">
        <f t="shared" si="20"/>
        <v>0.485937</v>
      </c>
      <c r="V359" s="63">
        <f t="shared" si="21"/>
        <v>0.485937</v>
      </c>
      <c r="W359" s="17"/>
      <c r="X359" s="17"/>
      <c r="Y359" s="23">
        <v>0</v>
      </c>
      <c r="Z359" s="24">
        <v>107227111.69</v>
      </c>
      <c r="AA359" s="24">
        <v>52104098.92</v>
      </c>
      <c r="AB359" s="25">
        <v>1</v>
      </c>
      <c r="AC359" s="26">
        <f t="shared" si="19"/>
        <v>0.4859228053315105</v>
      </c>
    </row>
    <row r="360" spans="1:29" ht="30.6">
      <c r="A360" s="54" t="s">
        <v>707</v>
      </c>
      <c r="B360" s="11" t="s">
        <v>150</v>
      </c>
      <c r="C360" s="52" t="s">
        <v>315</v>
      </c>
      <c r="D360" s="49"/>
      <c r="E360" s="49" t="s">
        <v>710</v>
      </c>
      <c r="F360" s="49"/>
      <c r="G360" s="52">
        <v>2</v>
      </c>
      <c r="H360" s="52">
        <v>2.2</v>
      </c>
      <c r="I360" s="52" t="s">
        <v>355</v>
      </c>
      <c r="J360" s="55" t="s">
        <v>985</v>
      </c>
      <c r="K360" s="52" t="s">
        <v>981</v>
      </c>
      <c r="L360" s="17" t="s">
        <v>982</v>
      </c>
      <c r="M360" s="80" t="s">
        <v>983</v>
      </c>
      <c r="N360" s="17" t="s">
        <v>45</v>
      </c>
      <c r="O360" s="19" t="s">
        <v>46</v>
      </c>
      <c r="P360" s="19" t="s">
        <v>619</v>
      </c>
      <c r="Q360" s="20"/>
      <c r="R360" s="18">
        <v>100</v>
      </c>
      <c r="S360" s="18">
        <v>100</v>
      </c>
      <c r="T360" s="18">
        <v>9.27</v>
      </c>
      <c r="U360" s="63">
        <f t="shared" si="20"/>
        <v>0.09269999999999999</v>
      </c>
      <c r="V360" s="63">
        <f t="shared" si="21"/>
        <v>0.09269999999999999</v>
      </c>
      <c r="W360" s="17"/>
      <c r="X360" s="17"/>
      <c r="Y360" s="23">
        <v>0</v>
      </c>
      <c r="Z360" s="24">
        <v>7912000</v>
      </c>
      <c r="AA360" s="24">
        <v>733912.6</v>
      </c>
      <c r="AB360" s="25">
        <v>0</v>
      </c>
      <c r="AC360" s="26">
        <f t="shared" si="19"/>
        <v>0.09275942871587461</v>
      </c>
    </row>
    <row r="361" spans="1:29" ht="30.6">
      <c r="A361" s="54" t="s">
        <v>707</v>
      </c>
      <c r="B361" s="11" t="s">
        <v>150</v>
      </c>
      <c r="C361" s="52" t="s">
        <v>315</v>
      </c>
      <c r="D361" s="49"/>
      <c r="E361" s="49" t="s">
        <v>710</v>
      </c>
      <c r="F361" s="49"/>
      <c r="G361" s="52">
        <v>2</v>
      </c>
      <c r="H361" s="52">
        <v>2.2</v>
      </c>
      <c r="I361" s="52" t="s">
        <v>355</v>
      </c>
      <c r="J361" s="55" t="s">
        <v>986</v>
      </c>
      <c r="K361" s="52" t="s">
        <v>981</v>
      </c>
      <c r="L361" s="17" t="s">
        <v>982</v>
      </c>
      <c r="M361" s="80" t="s">
        <v>983</v>
      </c>
      <c r="N361" s="17" t="s">
        <v>45</v>
      </c>
      <c r="O361" s="19" t="s">
        <v>46</v>
      </c>
      <c r="P361" s="19" t="s">
        <v>72</v>
      </c>
      <c r="Q361" s="20"/>
      <c r="R361" s="18">
        <v>100</v>
      </c>
      <c r="S361" s="18">
        <v>100</v>
      </c>
      <c r="T361" s="18">
        <v>0</v>
      </c>
      <c r="U361" s="63">
        <f t="shared" si="20"/>
        <v>0</v>
      </c>
      <c r="V361" s="63">
        <f t="shared" si="21"/>
        <v>0</v>
      </c>
      <c r="W361" s="17"/>
      <c r="X361" s="17"/>
      <c r="Y361" s="23">
        <v>0</v>
      </c>
      <c r="Z361" s="24">
        <v>3522759.71</v>
      </c>
      <c r="AA361" s="24">
        <v>0</v>
      </c>
      <c r="AB361" s="25">
        <v>0</v>
      </c>
      <c r="AC361" s="26">
        <f t="shared" si="19"/>
        <v>0</v>
      </c>
    </row>
    <row r="362" spans="1:29" ht="30.6">
      <c r="A362" s="54" t="s">
        <v>707</v>
      </c>
      <c r="B362" s="11" t="s">
        <v>150</v>
      </c>
      <c r="C362" s="52" t="s">
        <v>315</v>
      </c>
      <c r="D362" s="49"/>
      <c r="E362" s="49" t="s">
        <v>710</v>
      </c>
      <c r="F362" s="49"/>
      <c r="G362" s="52">
        <v>2</v>
      </c>
      <c r="H362" s="52">
        <v>2.2</v>
      </c>
      <c r="I362" s="52" t="s">
        <v>355</v>
      </c>
      <c r="J362" s="55" t="s">
        <v>987</v>
      </c>
      <c r="K362" s="52" t="s">
        <v>981</v>
      </c>
      <c r="L362" s="17" t="s">
        <v>982</v>
      </c>
      <c r="M362" s="80" t="s">
        <v>983</v>
      </c>
      <c r="N362" s="17" t="s">
        <v>45</v>
      </c>
      <c r="O362" s="19" t="s">
        <v>46</v>
      </c>
      <c r="P362" s="19" t="s">
        <v>72</v>
      </c>
      <c r="Q362" s="20"/>
      <c r="R362" s="18">
        <v>100</v>
      </c>
      <c r="S362" s="18">
        <v>100</v>
      </c>
      <c r="T362" s="18">
        <v>0</v>
      </c>
      <c r="U362" s="63">
        <f t="shared" si="20"/>
        <v>0</v>
      </c>
      <c r="V362" s="63">
        <f t="shared" si="21"/>
        <v>0</v>
      </c>
      <c r="W362" s="17"/>
      <c r="X362" s="17"/>
      <c r="Y362" s="23">
        <v>0</v>
      </c>
      <c r="Z362" s="24">
        <v>1216106.38</v>
      </c>
      <c r="AA362" s="24">
        <v>0</v>
      </c>
      <c r="AB362" s="25">
        <v>0</v>
      </c>
      <c r="AC362" s="26">
        <f t="shared" si="19"/>
        <v>0</v>
      </c>
    </row>
    <row r="363" spans="1:29" ht="30.6">
      <c r="A363" s="54" t="s">
        <v>707</v>
      </c>
      <c r="B363" s="11" t="s">
        <v>150</v>
      </c>
      <c r="C363" s="52" t="s">
        <v>315</v>
      </c>
      <c r="D363" s="49"/>
      <c r="E363" s="49" t="s">
        <v>710</v>
      </c>
      <c r="F363" s="49"/>
      <c r="G363" s="52">
        <v>2</v>
      </c>
      <c r="H363" s="52">
        <v>2.2</v>
      </c>
      <c r="I363" s="52" t="s">
        <v>355</v>
      </c>
      <c r="J363" s="55" t="s">
        <v>988</v>
      </c>
      <c r="K363" s="52" t="s">
        <v>981</v>
      </c>
      <c r="L363" s="17" t="s">
        <v>982</v>
      </c>
      <c r="M363" s="80" t="s">
        <v>983</v>
      </c>
      <c r="N363" s="17" t="s">
        <v>45</v>
      </c>
      <c r="O363" s="19" t="s">
        <v>46</v>
      </c>
      <c r="P363" s="19" t="s">
        <v>72</v>
      </c>
      <c r="Q363" s="20"/>
      <c r="R363" s="18">
        <v>100</v>
      </c>
      <c r="S363" s="18">
        <v>100</v>
      </c>
      <c r="T363" s="18">
        <v>0</v>
      </c>
      <c r="U363" s="63">
        <f t="shared" si="20"/>
        <v>0</v>
      </c>
      <c r="V363" s="63">
        <f t="shared" si="21"/>
        <v>0</v>
      </c>
      <c r="W363" s="17"/>
      <c r="X363" s="17"/>
      <c r="Y363" s="23">
        <v>0</v>
      </c>
      <c r="Z363" s="24">
        <v>1794285.53</v>
      </c>
      <c r="AA363" s="24">
        <v>0</v>
      </c>
      <c r="AB363" s="25">
        <v>0</v>
      </c>
      <c r="AC363" s="26">
        <f t="shared" si="19"/>
        <v>0</v>
      </c>
    </row>
    <row r="364" spans="1:29" ht="30.6">
      <c r="A364" s="54" t="s">
        <v>707</v>
      </c>
      <c r="B364" s="11" t="s">
        <v>150</v>
      </c>
      <c r="C364" s="52" t="s">
        <v>315</v>
      </c>
      <c r="D364" s="49"/>
      <c r="E364" s="49" t="s">
        <v>710</v>
      </c>
      <c r="F364" s="49"/>
      <c r="G364" s="52">
        <v>2</v>
      </c>
      <c r="H364" s="52">
        <v>2.2</v>
      </c>
      <c r="I364" s="52" t="s">
        <v>355</v>
      </c>
      <c r="J364" s="55" t="s">
        <v>989</v>
      </c>
      <c r="K364" s="52" t="s">
        <v>981</v>
      </c>
      <c r="L364" s="17" t="s">
        <v>982</v>
      </c>
      <c r="M364" s="80" t="s">
        <v>983</v>
      </c>
      <c r="N364" s="17" t="s">
        <v>45</v>
      </c>
      <c r="O364" s="19" t="s">
        <v>46</v>
      </c>
      <c r="P364" s="19" t="s">
        <v>72</v>
      </c>
      <c r="Q364" s="20"/>
      <c r="R364" s="18">
        <v>100</v>
      </c>
      <c r="S364" s="18">
        <v>100</v>
      </c>
      <c r="T364" s="18">
        <v>0</v>
      </c>
      <c r="U364" s="63">
        <f t="shared" si="20"/>
        <v>0</v>
      </c>
      <c r="V364" s="63">
        <f t="shared" si="21"/>
        <v>0</v>
      </c>
      <c r="W364" s="17"/>
      <c r="X364" s="17"/>
      <c r="Y364" s="23">
        <v>0</v>
      </c>
      <c r="Z364" s="24">
        <v>1132403.46</v>
      </c>
      <c r="AA364" s="24">
        <v>0</v>
      </c>
      <c r="AB364" s="25">
        <v>0</v>
      </c>
      <c r="AC364" s="26">
        <f t="shared" si="19"/>
        <v>0</v>
      </c>
    </row>
    <row r="365" spans="1:29" ht="30.6">
      <c r="A365" s="54" t="s">
        <v>707</v>
      </c>
      <c r="B365" s="11" t="s">
        <v>150</v>
      </c>
      <c r="C365" s="52" t="s">
        <v>315</v>
      </c>
      <c r="D365" s="49"/>
      <c r="E365" s="49" t="s">
        <v>710</v>
      </c>
      <c r="F365" s="49"/>
      <c r="G365" s="52">
        <v>2</v>
      </c>
      <c r="H365" s="52">
        <v>2.2</v>
      </c>
      <c r="I365" s="52" t="s">
        <v>355</v>
      </c>
      <c r="J365" s="55" t="s">
        <v>990</v>
      </c>
      <c r="K365" s="52" t="s">
        <v>981</v>
      </c>
      <c r="L365" s="17" t="s">
        <v>982</v>
      </c>
      <c r="M365" s="80" t="s">
        <v>983</v>
      </c>
      <c r="N365" s="17" t="s">
        <v>45</v>
      </c>
      <c r="O365" s="19" t="s">
        <v>46</v>
      </c>
      <c r="P365" s="19" t="s">
        <v>72</v>
      </c>
      <c r="Q365" s="20"/>
      <c r="R365" s="18">
        <v>100</v>
      </c>
      <c r="S365" s="18">
        <v>100</v>
      </c>
      <c r="T365" s="18">
        <v>0</v>
      </c>
      <c r="U365" s="63">
        <f t="shared" si="20"/>
        <v>0</v>
      </c>
      <c r="V365" s="63">
        <f t="shared" si="21"/>
        <v>0</v>
      </c>
      <c r="W365" s="17"/>
      <c r="X365" s="17"/>
      <c r="Y365" s="23">
        <v>0</v>
      </c>
      <c r="Z365" s="24">
        <v>2324444.92</v>
      </c>
      <c r="AA365" s="24">
        <v>0</v>
      </c>
      <c r="AB365" s="25">
        <v>0</v>
      </c>
      <c r="AC365" s="26">
        <f t="shared" si="19"/>
        <v>0</v>
      </c>
    </row>
    <row r="366" spans="1:29" ht="30.6">
      <c r="A366" s="54" t="s">
        <v>707</v>
      </c>
      <c r="B366" s="11" t="s">
        <v>150</v>
      </c>
      <c r="C366" s="52" t="s">
        <v>315</v>
      </c>
      <c r="D366" s="49"/>
      <c r="E366" s="49" t="s">
        <v>710</v>
      </c>
      <c r="F366" s="49"/>
      <c r="G366" s="52">
        <v>2</v>
      </c>
      <c r="H366" s="52">
        <v>2.2</v>
      </c>
      <c r="I366" s="52" t="s">
        <v>355</v>
      </c>
      <c r="J366" s="55" t="s">
        <v>991</v>
      </c>
      <c r="K366" s="52" t="s">
        <v>981</v>
      </c>
      <c r="L366" s="17" t="s">
        <v>982</v>
      </c>
      <c r="M366" s="80" t="s">
        <v>983</v>
      </c>
      <c r="N366" s="17" t="s">
        <v>45</v>
      </c>
      <c r="O366" s="19" t="s">
        <v>46</v>
      </c>
      <c r="P366" s="19" t="s">
        <v>619</v>
      </c>
      <c r="Q366" s="20"/>
      <c r="R366" s="18">
        <v>100</v>
      </c>
      <c r="S366" s="18">
        <v>100</v>
      </c>
      <c r="T366" s="18">
        <v>0</v>
      </c>
      <c r="U366" s="63">
        <f t="shared" si="20"/>
        <v>0</v>
      </c>
      <c r="V366" s="63">
        <f t="shared" si="21"/>
        <v>0</v>
      </c>
      <c r="W366" s="17"/>
      <c r="X366" s="17"/>
      <c r="Y366" s="23">
        <v>0</v>
      </c>
      <c r="Z366" s="24">
        <v>7729776.49</v>
      </c>
      <c r="AA366" s="24">
        <v>0</v>
      </c>
      <c r="AB366" s="25">
        <v>0</v>
      </c>
      <c r="AC366" s="26">
        <f t="shared" si="19"/>
        <v>0</v>
      </c>
    </row>
    <row r="367" spans="1:29" ht="30.6">
      <c r="A367" s="54" t="s">
        <v>707</v>
      </c>
      <c r="B367" s="11" t="s">
        <v>150</v>
      </c>
      <c r="C367" s="52" t="s">
        <v>315</v>
      </c>
      <c r="D367" s="49"/>
      <c r="E367" s="49" t="s">
        <v>710</v>
      </c>
      <c r="F367" s="49"/>
      <c r="G367" s="52">
        <v>2</v>
      </c>
      <c r="H367" s="52">
        <v>2.2</v>
      </c>
      <c r="I367" s="52" t="s">
        <v>355</v>
      </c>
      <c r="J367" s="55" t="s">
        <v>992</v>
      </c>
      <c r="K367" s="52" t="s">
        <v>981</v>
      </c>
      <c r="L367" s="17" t="s">
        <v>982</v>
      </c>
      <c r="M367" s="80" t="s">
        <v>983</v>
      </c>
      <c r="N367" s="17" t="s">
        <v>45</v>
      </c>
      <c r="O367" s="19" t="s">
        <v>46</v>
      </c>
      <c r="P367" s="19" t="s">
        <v>72</v>
      </c>
      <c r="Q367" s="20"/>
      <c r="R367" s="18">
        <v>100</v>
      </c>
      <c r="S367" s="18">
        <v>100</v>
      </c>
      <c r="T367" s="18">
        <v>0</v>
      </c>
      <c r="U367" s="63">
        <f t="shared" si="20"/>
        <v>0</v>
      </c>
      <c r="V367" s="63">
        <f t="shared" si="21"/>
        <v>0</v>
      </c>
      <c r="W367" s="17"/>
      <c r="X367" s="17"/>
      <c r="Y367" s="23">
        <v>0</v>
      </c>
      <c r="Z367" s="24">
        <v>3355185.58</v>
      </c>
      <c r="AA367" s="24">
        <v>0</v>
      </c>
      <c r="AB367" s="25">
        <v>0</v>
      </c>
      <c r="AC367" s="26">
        <f t="shared" si="19"/>
        <v>0</v>
      </c>
    </row>
    <row r="368" spans="1:29" ht="30.6">
      <c r="A368" s="54" t="s">
        <v>707</v>
      </c>
      <c r="B368" s="11" t="s">
        <v>150</v>
      </c>
      <c r="C368" s="52" t="s">
        <v>315</v>
      </c>
      <c r="D368" s="49"/>
      <c r="E368" s="49" t="s">
        <v>710</v>
      </c>
      <c r="F368" s="49"/>
      <c r="G368" s="52">
        <v>2</v>
      </c>
      <c r="H368" s="52">
        <v>2.2</v>
      </c>
      <c r="I368" s="52" t="s">
        <v>355</v>
      </c>
      <c r="J368" s="55" t="s">
        <v>993</v>
      </c>
      <c r="K368" s="52" t="s">
        <v>981</v>
      </c>
      <c r="L368" s="17" t="s">
        <v>982</v>
      </c>
      <c r="M368" s="80" t="s">
        <v>983</v>
      </c>
      <c r="N368" s="17" t="s">
        <v>45</v>
      </c>
      <c r="O368" s="19" t="s">
        <v>46</v>
      </c>
      <c r="P368" s="19" t="s">
        <v>72</v>
      </c>
      <c r="Q368" s="20"/>
      <c r="R368" s="18">
        <v>100</v>
      </c>
      <c r="S368" s="18">
        <v>100</v>
      </c>
      <c r="T368" s="18">
        <v>0</v>
      </c>
      <c r="U368" s="63">
        <f t="shared" si="20"/>
        <v>0</v>
      </c>
      <c r="V368" s="63">
        <f t="shared" si="21"/>
        <v>0</v>
      </c>
      <c r="W368" s="17"/>
      <c r="X368" s="17"/>
      <c r="Y368" s="23">
        <v>0</v>
      </c>
      <c r="Z368" s="24">
        <v>640814.42</v>
      </c>
      <c r="AA368" s="24">
        <v>0</v>
      </c>
      <c r="AB368" s="25">
        <v>0</v>
      </c>
      <c r="AC368" s="26">
        <f t="shared" si="19"/>
        <v>0</v>
      </c>
    </row>
    <row r="369" spans="1:29" ht="30.6">
      <c r="A369" s="54" t="s">
        <v>707</v>
      </c>
      <c r="B369" s="11" t="s">
        <v>150</v>
      </c>
      <c r="C369" s="52" t="s">
        <v>315</v>
      </c>
      <c r="D369" s="49"/>
      <c r="E369" s="49" t="s">
        <v>710</v>
      </c>
      <c r="F369" s="49"/>
      <c r="G369" s="52">
        <v>2</v>
      </c>
      <c r="H369" s="52">
        <v>2.2</v>
      </c>
      <c r="I369" s="52" t="s">
        <v>355</v>
      </c>
      <c r="J369" s="55" t="s">
        <v>994</v>
      </c>
      <c r="K369" s="52" t="s">
        <v>981</v>
      </c>
      <c r="L369" s="17" t="s">
        <v>982</v>
      </c>
      <c r="M369" s="80" t="s">
        <v>983</v>
      </c>
      <c r="N369" s="17" t="s">
        <v>45</v>
      </c>
      <c r="O369" s="19" t="s">
        <v>46</v>
      </c>
      <c r="P369" s="19" t="s">
        <v>72</v>
      </c>
      <c r="Q369" s="20"/>
      <c r="R369" s="18">
        <v>100</v>
      </c>
      <c r="S369" s="18">
        <v>100</v>
      </c>
      <c r="T369" s="18">
        <v>0</v>
      </c>
      <c r="U369" s="63">
        <f t="shared" si="20"/>
        <v>0</v>
      </c>
      <c r="V369" s="63">
        <f t="shared" si="21"/>
        <v>0</v>
      </c>
      <c r="W369" s="17"/>
      <c r="X369" s="17"/>
      <c r="Y369" s="23">
        <v>0</v>
      </c>
      <c r="Z369" s="24">
        <v>1319183.01</v>
      </c>
      <c r="AA369" s="24">
        <v>0</v>
      </c>
      <c r="AB369" s="25">
        <v>0</v>
      </c>
      <c r="AC369" s="26">
        <f t="shared" si="19"/>
        <v>0</v>
      </c>
    </row>
    <row r="370" spans="1:29" ht="15">
      <c r="A370" s="56"/>
      <c r="B370" s="6"/>
      <c r="C370" s="57"/>
      <c r="D370" s="58"/>
      <c r="E370" s="58"/>
      <c r="F370" s="58"/>
      <c r="G370" s="59"/>
      <c r="H370" s="59"/>
      <c r="I370" s="59"/>
      <c r="J370" s="59"/>
      <c r="K370" s="59"/>
      <c r="L370" s="57"/>
      <c r="M370" s="57"/>
      <c r="N370" s="57"/>
      <c r="O370" s="59"/>
      <c r="P370" s="59"/>
      <c r="Q370" s="60"/>
      <c r="R370" s="58"/>
      <c r="S370" s="58"/>
      <c r="T370" s="58"/>
      <c r="U370" s="58"/>
      <c r="V370" s="58"/>
      <c r="W370" s="57"/>
      <c r="X370" s="57"/>
      <c r="Y370" s="61"/>
      <c r="Z370" s="62"/>
      <c r="AA370" s="62"/>
      <c r="AB370" s="62"/>
      <c r="AC370" s="62"/>
    </row>
    <row r="371" spans="1:29" ht="153">
      <c r="A371" s="16" t="s">
        <v>995</v>
      </c>
      <c r="B371" s="6" t="s">
        <v>31</v>
      </c>
      <c r="C371" s="17" t="s">
        <v>315</v>
      </c>
      <c r="D371" s="18" t="s">
        <v>312</v>
      </c>
      <c r="E371" s="18" t="s">
        <v>996</v>
      </c>
      <c r="F371" s="18"/>
      <c r="G371" s="19"/>
      <c r="H371" s="19"/>
      <c r="I371" s="19"/>
      <c r="J371" s="19"/>
      <c r="K371" s="19"/>
      <c r="L371" s="17"/>
      <c r="M371" s="17"/>
      <c r="N371" s="17"/>
      <c r="O371" s="19"/>
      <c r="P371" s="19"/>
      <c r="Q371" s="20"/>
      <c r="R371" s="18"/>
      <c r="S371" s="18"/>
      <c r="T371" s="18"/>
      <c r="U371" s="63"/>
      <c r="V371" s="63"/>
      <c r="W371" s="17"/>
      <c r="X371" s="17"/>
      <c r="Y371" s="23"/>
      <c r="Z371" s="24"/>
      <c r="AA371" s="24"/>
      <c r="AB371" s="25"/>
      <c r="AC371" s="26"/>
    </row>
    <row r="372" spans="1:29" ht="20.4">
      <c r="A372" s="16" t="s">
        <v>995</v>
      </c>
      <c r="B372" s="6" t="s">
        <v>35</v>
      </c>
      <c r="C372" s="17" t="s">
        <v>315</v>
      </c>
      <c r="D372" s="18" t="s">
        <v>316</v>
      </c>
      <c r="E372" s="18" t="s">
        <v>996</v>
      </c>
      <c r="F372" s="18"/>
      <c r="G372" s="19"/>
      <c r="H372" s="19"/>
      <c r="I372" s="19"/>
      <c r="J372" s="19"/>
      <c r="K372" s="19"/>
      <c r="L372" s="17"/>
      <c r="M372" s="17"/>
      <c r="N372" s="17"/>
      <c r="O372" s="19"/>
      <c r="P372" s="19"/>
      <c r="Q372" s="20"/>
      <c r="R372" s="18"/>
      <c r="S372" s="18"/>
      <c r="T372" s="18"/>
      <c r="U372" s="63"/>
      <c r="V372" s="63"/>
      <c r="W372" s="17"/>
      <c r="X372" s="17"/>
      <c r="Y372" s="23"/>
      <c r="Z372" s="24"/>
      <c r="AA372" s="24"/>
      <c r="AB372" s="25"/>
      <c r="AC372" s="26"/>
    </row>
    <row r="373" spans="1:29" ht="51">
      <c r="A373" s="64" t="s">
        <v>995</v>
      </c>
      <c r="B373" s="12" t="s">
        <v>37</v>
      </c>
      <c r="C373" s="36" t="s">
        <v>315</v>
      </c>
      <c r="D373" s="18" t="s">
        <v>997</v>
      </c>
      <c r="E373" s="39" t="s">
        <v>996</v>
      </c>
      <c r="F373" s="39" t="s">
        <v>998</v>
      </c>
      <c r="G373" s="37">
        <v>2</v>
      </c>
      <c r="H373" s="37">
        <v>2.2</v>
      </c>
      <c r="I373" s="37" t="s">
        <v>355</v>
      </c>
      <c r="J373" s="65" t="s">
        <v>999</v>
      </c>
      <c r="K373" s="19" t="s">
        <v>734</v>
      </c>
      <c r="L373" s="36" t="s">
        <v>1000</v>
      </c>
      <c r="M373" s="36" t="s">
        <v>1001</v>
      </c>
      <c r="N373" s="36" t="s">
        <v>45</v>
      </c>
      <c r="O373" s="37" t="s">
        <v>46</v>
      </c>
      <c r="P373" s="37" t="s">
        <v>619</v>
      </c>
      <c r="Q373" s="38"/>
      <c r="R373" s="39">
        <v>100</v>
      </c>
      <c r="S373" s="39">
        <v>100</v>
      </c>
      <c r="T373" s="39">
        <v>100</v>
      </c>
      <c r="U373" s="66">
        <f t="shared" si="20"/>
        <v>1</v>
      </c>
      <c r="V373" s="66">
        <f t="shared" si="21"/>
        <v>1</v>
      </c>
      <c r="W373" s="84"/>
      <c r="X373" s="36"/>
      <c r="Y373" s="40">
        <v>0</v>
      </c>
      <c r="Z373" s="41">
        <v>1035143.52</v>
      </c>
      <c r="AA373" s="41">
        <v>0</v>
      </c>
      <c r="AB373" s="42">
        <v>0</v>
      </c>
      <c r="AC373" s="43">
        <f t="shared" si="19"/>
        <v>0</v>
      </c>
    </row>
    <row r="374" spans="1:29" ht="40.8">
      <c r="A374" s="64" t="s">
        <v>995</v>
      </c>
      <c r="B374" s="12" t="s">
        <v>37</v>
      </c>
      <c r="C374" s="36" t="s">
        <v>315</v>
      </c>
      <c r="D374" s="18" t="s">
        <v>1002</v>
      </c>
      <c r="E374" s="39" t="s">
        <v>996</v>
      </c>
      <c r="F374" s="39" t="s">
        <v>998</v>
      </c>
      <c r="G374" s="37">
        <v>2</v>
      </c>
      <c r="H374" s="37">
        <v>2.2</v>
      </c>
      <c r="I374" s="37" t="s">
        <v>355</v>
      </c>
      <c r="J374" s="65" t="s">
        <v>1003</v>
      </c>
      <c r="K374" s="19" t="s">
        <v>734</v>
      </c>
      <c r="L374" s="36" t="s">
        <v>1004</v>
      </c>
      <c r="M374" s="36" t="s">
        <v>1005</v>
      </c>
      <c r="N374" s="36" t="s">
        <v>45</v>
      </c>
      <c r="O374" s="37" t="s">
        <v>53</v>
      </c>
      <c r="P374" s="37" t="s">
        <v>72</v>
      </c>
      <c r="Q374" s="38"/>
      <c r="R374" s="39">
        <v>100</v>
      </c>
      <c r="S374" s="39">
        <v>100</v>
      </c>
      <c r="T374" s="39">
        <v>0</v>
      </c>
      <c r="U374" s="66">
        <f t="shared" si="20"/>
        <v>0</v>
      </c>
      <c r="V374" s="66">
        <f t="shared" si="21"/>
        <v>0</v>
      </c>
      <c r="W374" s="84"/>
      <c r="X374" s="36"/>
      <c r="Y374" s="40">
        <v>0</v>
      </c>
      <c r="Z374" s="41">
        <v>7268086.86</v>
      </c>
      <c r="AA374" s="41">
        <v>4080066.52</v>
      </c>
      <c r="AB374" s="42">
        <v>0</v>
      </c>
      <c r="AC374" s="43">
        <f t="shared" si="19"/>
        <v>0.5613673307145919</v>
      </c>
    </row>
    <row r="375" spans="1:29" ht="40.8">
      <c r="A375" s="64" t="s">
        <v>995</v>
      </c>
      <c r="B375" s="12" t="s">
        <v>37</v>
      </c>
      <c r="C375" s="36" t="s">
        <v>315</v>
      </c>
      <c r="D375" s="18" t="s">
        <v>1002</v>
      </c>
      <c r="E375" s="39" t="s">
        <v>996</v>
      </c>
      <c r="F375" s="39" t="s">
        <v>1006</v>
      </c>
      <c r="G375" s="37">
        <v>2</v>
      </c>
      <c r="H375" s="37">
        <v>2.2</v>
      </c>
      <c r="I375" s="37" t="s">
        <v>355</v>
      </c>
      <c r="J375" s="65" t="s">
        <v>1007</v>
      </c>
      <c r="K375" s="19" t="s">
        <v>734</v>
      </c>
      <c r="L375" s="36" t="s">
        <v>1008</v>
      </c>
      <c r="M375" s="36" t="s">
        <v>45</v>
      </c>
      <c r="N375" s="36" t="s">
        <v>53</v>
      </c>
      <c r="O375" s="37" t="s">
        <v>72</v>
      </c>
      <c r="P375" s="37"/>
      <c r="Q375" s="38">
        <v>100</v>
      </c>
      <c r="R375" s="39">
        <v>100</v>
      </c>
      <c r="S375" s="39">
        <v>100</v>
      </c>
      <c r="T375" s="39">
        <v>0</v>
      </c>
      <c r="U375" s="66">
        <f t="shared" si="20"/>
        <v>0</v>
      </c>
      <c r="V375" s="66">
        <f t="shared" si="21"/>
        <v>0</v>
      </c>
      <c r="W375" s="84"/>
      <c r="X375" s="36"/>
      <c r="Y375" s="40">
        <v>0</v>
      </c>
      <c r="Z375" s="41">
        <v>7611433.68</v>
      </c>
      <c r="AA375" s="41">
        <v>3511446.82</v>
      </c>
      <c r="AB375" s="42">
        <v>1</v>
      </c>
      <c r="AC375" s="43">
        <f t="shared" si="19"/>
        <v>0.4613384242218084</v>
      </c>
    </row>
    <row r="376" spans="1:29" ht="40.8">
      <c r="A376" s="64" t="s">
        <v>995</v>
      </c>
      <c r="B376" s="12" t="s">
        <v>37</v>
      </c>
      <c r="C376" s="36" t="s">
        <v>315</v>
      </c>
      <c r="D376" s="18" t="s">
        <v>1002</v>
      </c>
      <c r="E376" s="39" t="s">
        <v>996</v>
      </c>
      <c r="F376" s="39" t="s">
        <v>1009</v>
      </c>
      <c r="G376" s="37">
        <v>2</v>
      </c>
      <c r="H376" s="37">
        <v>2.2</v>
      </c>
      <c r="I376" s="37" t="s">
        <v>355</v>
      </c>
      <c r="J376" s="65" t="s">
        <v>1010</v>
      </c>
      <c r="K376" s="19" t="s">
        <v>734</v>
      </c>
      <c r="L376" s="36" t="s">
        <v>1011</v>
      </c>
      <c r="M376" s="36" t="s">
        <v>1012</v>
      </c>
      <c r="N376" s="36" t="s">
        <v>45</v>
      </c>
      <c r="O376" s="37" t="s">
        <v>53</v>
      </c>
      <c r="P376" s="37" t="s">
        <v>72</v>
      </c>
      <c r="Q376" s="38"/>
      <c r="R376" s="39">
        <v>100</v>
      </c>
      <c r="S376" s="39">
        <v>100</v>
      </c>
      <c r="T376" s="39">
        <v>0</v>
      </c>
      <c r="U376" s="66">
        <f t="shared" si="20"/>
        <v>0</v>
      </c>
      <c r="V376" s="66">
        <f t="shared" si="21"/>
        <v>0</v>
      </c>
      <c r="W376" s="84"/>
      <c r="X376" s="36"/>
      <c r="Y376" s="40">
        <v>0</v>
      </c>
      <c r="Z376" s="41">
        <v>866132.67</v>
      </c>
      <c r="AA376" s="41">
        <v>272388.88</v>
      </c>
      <c r="AB376" s="42">
        <v>1</v>
      </c>
      <c r="AC376" s="43">
        <f t="shared" si="19"/>
        <v>0.31448863371012203</v>
      </c>
    </row>
    <row r="377" spans="1:29" ht="30.6">
      <c r="A377" s="174" t="s">
        <v>995</v>
      </c>
      <c r="B377" s="176" t="s">
        <v>37</v>
      </c>
      <c r="C377" s="167" t="s">
        <v>315</v>
      </c>
      <c r="D377" s="139" t="s">
        <v>1002</v>
      </c>
      <c r="E377" s="139" t="s">
        <v>996</v>
      </c>
      <c r="F377" s="139" t="s">
        <v>1013</v>
      </c>
      <c r="G377" s="150">
        <v>2</v>
      </c>
      <c r="H377" s="150">
        <v>2.2</v>
      </c>
      <c r="I377" s="150" t="s">
        <v>727</v>
      </c>
      <c r="J377" s="172" t="s">
        <v>1014</v>
      </c>
      <c r="K377" s="150" t="s">
        <v>522</v>
      </c>
      <c r="L377" s="17" t="s">
        <v>1015</v>
      </c>
      <c r="M377" s="17" t="s">
        <v>1016</v>
      </c>
      <c r="N377" s="17" t="s">
        <v>45</v>
      </c>
      <c r="O377" s="19" t="s">
        <v>53</v>
      </c>
      <c r="P377" s="19" t="s">
        <v>72</v>
      </c>
      <c r="Q377" s="20"/>
      <c r="R377" s="18">
        <v>100</v>
      </c>
      <c r="S377" s="18">
        <v>100</v>
      </c>
      <c r="T377" s="18">
        <v>90</v>
      </c>
      <c r="U377" s="63">
        <f t="shared" si="20"/>
        <v>0.9</v>
      </c>
      <c r="V377" s="63">
        <f t="shared" si="21"/>
        <v>0.9</v>
      </c>
      <c r="W377" s="85"/>
      <c r="X377" s="17"/>
      <c r="Y377" s="23">
        <v>0</v>
      </c>
      <c r="Z377" s="24">
        <v>8054225.78</v>
      </c>
      <c r="AA377" s="24">
        <v>5190950.9399999995</v>
      </c>
      <c r="AB377" s="25">
        <v>1</v>
      </c>
      <c r="AC377" s="26">
        <f t="shared" si="19"/>
        <v>0.6445003010581111</v>
      </c>
    </row>
    <row r="378" spans="1:29" ht="30.6">
      <c r="A378" s="175"/>
      <c r="B378" s="177"/>
      <c r="C378" s="180"/>
      <c r="D378" s="140"/>
      <c r="E378" s="140"/>
      <c r="F378" s="140"/>
      <c r="G378" s="152"/>
      <c r="H378" s="152"/>
      <c r="I378" s="152"/>
      <c r="J378" s="173"/>
      <c r="K378" s="152"/>
      <c r="L378" s="17" t="s">
        <v>1017</v>
      </c>
      <c r="M378" s="17" t="s">
        <v>1018</v>
      </c>
      <c r="N378" s="17" t="s">
        <v>45</v>
      </c>
      <c r="O378" s="19" t="s">
        <v>53</v>
      </c>
      <c r="P378" s="19" t="s">
        <v>72</v>
      </c>
      <c r="Q378" s="20"/>
      <c r="R378" s="18">
        <v>100</v>
      </c>
      <c r="S378" s="18">
        <v>100</v>
      </c>
      <c r="T378" s="18">
        <v>90</v>
      </c>
      <c r="U378" s="63">
        <f t="shared" si="20"/>
        <v>0.9</v>
      </c>
      <c r="V378" s="63">
        <f t="shared" si="21"/>
        <v>0.9</v>
      </c>
      <c r="W378" s="85"/>
      <c r="X378" s="17"/>
      <c r="Y378" s="23">
        <v>0</v>
      </c>
      <c r="Z378" s="24">
        <v>1289731.8125</v>
      </c>
      <c r="AA378" s="24">
        <v>5190950.9399999995</v>
      </c>
      <c r="AB378" s="25">
        <v>1</v>
      </c>
      <c r="AC378" s="26">
        <f t="shared" si="19"/>
        <v>4.024829727924541</v>
      </c>
    </row>
    <row r="379" spans="1:29" ht="51">
      <c r="A379" s="64" t="s">
        <v>995</v>
      </c>
      <c r="B379" s="12" t="s">
        <v>37</v>
      </c>
      <c r="C379" s="36" t="s">
        <v>315</v>
      </c>
      <c r="D379" s="18" t="s">
        <v>997</v>
      </c>
      <c r="E379" s="39" t="s">
        <v>996</v>
      </c>
      <c r="F379" s="39" t="s">
        <v>998</v>
      </c>
      <c r="G379" s="37">
        <v>2</v>
      </c>
      <c r="H379" s="37">
        <v>2.2</v>
      </c>
      <c r="I379" s="37" t="s">
        <v>355</v>
      </c>
      <c r="J379" s="65" t="s">
        <v>1019</v>
      </c>
      <c r="K379" s="19" t="s">
        <v>522</v>
      </c>
      <c r="L379" s="36" t="s">
        <v>1020</v>
      </c>
      <c r="M379" s="36" t="s">
        <v>1021</v>
      </c>
      <c r="N379" s="36" t="s">
        <v>45</v>
      </c>
      <c r="O379" s="37" t="s">
        <v>53</v>
      </c>
      <c r="P379" s="37" t="s">
        <v>72</v>
      </c>
      <c r="Q379" s="38"/>
      <c r="R379" s="39">
        <v>100</v>
      </c>
      <c r="S379" s="39">
        <v>100</v>
      </c>
      <c r="T379" s="39">
        <v>100</v>
      </c>
      <c r="U379" s="66">
        <f t="shared" si="20"/>
        <v>1</v>
      </c>
      <c r="V379" s="66">
        <f t="shared" si="21"/>
        <v>1</v>
      </c>
      <c r="W379" s="84"/>
      <c r="X379" s="36"/>
      <c r="Y379" s="40">
        <v>0</v>
      </c>
      <c r="Z379" s="41">
        <v>1098091.54</v>
      </c>
      <c r="AA379" s="41">
        <v>1098091.54</v>
      </c>
      <c r="AB379" s="42">
        <v>1</v>
      </c>
      <c r="AC379" s="43">
        <f t="shared" si="19"/>
        <v>1</v>
      </c>
    </row>
    <row r="380" spans="1:29" ht="40.8">
      <c r="A380" s="64" t="s">
        <v>995</v>
      </c>
      <c r="B380" s="12" t="s">
        <v>37</v>
      </c>
      <c r="C380" s="36" t="s">
        <v>315</v>
      </c>
      <c r="D380" s="18" t="s">
        <v>1002</v>
      </c>
      <c r="E380" s="39" t="s">
        <v>996</v>
      </c>
      <c r="F380" s="39" t="s">
        <v>1013</v>
      </c>
      <c r="G380" s="37">
        <v>2</v>
      </c>
      <c r="H380" s="37">
        <v>2.2</v>
      </c>
      <c r="I380" s="37" t="s">
        <v>355</v>
      </c>
      <c r="J380" s="65" t="s">
        <v>1022</v>
      </c>
      <c r="K380" s="19" t="s">
        <v>522</v>
      </c>
      <c r="L380" s="36" t="s">
        <v>523</v>
      </c>
      <c r="M380" s="36" t="s">
        <v>1023</v>
      </c>
      <c r="N380" s="36" t="s">
        <v>45</v>
      </c>
      <c r="O380" s="37" t="s">
        <v>53</v>
      </c>
      <c r="P380" s="37" t="s">
        <v>72</v>
      </c>
      <c r="Q380" s="38"/>
      <c r="R380" s="39">
        <v>100</v>
      </c>
      <c r="S380" s="39">
        <v>100</v>
      </c>
      <c r="T380" s="39">
        <v>70</v>
      </c>
      <c r="U380" s="66">
        <f t="shared" si="20"/>
        <v>0.7</v>
      </c>
      <c r="V380" s="66">
        <f t="shared" si="21"/>
        <v>0.7</v>
      </c>
      <c r="W380" s="84"/>
      <c r="X380" s="36"/>
      <c r="Y380" s="40">
        <v>0</v>
      </c>
      <c r="Z380" s="41">
        <v>5553000</v>
      </c>
      <c r="AA380" s="41">
        <v>0</v>
      </c>
      <c r="AB380" s="42">
        <v>0</v>
      </c>
      <c r="AC380" s="43">
        <f t="shared" si="19"/>
        <v>0</v>
      </c>
    </row>
    <row r="381" spans="1:29" ht="51">
      <c r="A381" s="64" t="s">
        <v>995</v>
      </c>
      <c r="B381" s="12" t="s">
        <v>37</v>
      </c>
      <c r="C381" s="36" t="s">
        <v>315</v>
      </c>
      <c r="D381" s="18" t="s">
        <v>997</v>
      </c>
      <c r="E381" s="39" t="s">
        <v>996</v>
      </c>
      <c r="F381" s="39" t="s">
        <v>998</v>
      </c>
      <c r="G381" s="37">
        <v>2</v>
      </c>
      <c r="H381" s="37">
        <v>2.2</v>
      </c>
      <c r="I381" s="37" t="s">
        <v>355</v>
      </c>
      <c r="J381" s="65" t="s">
        <v>1024</v>
      </c>
      <c r="K381" s="19" t="s">
        <v>522</v>
      </c>
      <c r="L381" s="36" t="s">
        <v>1025</v>
      </c>
      <c r="M381" s="36" t="s">
        <v>1026</v>
      </c>
      <c r="N381" s="36" t="s">
        <v>45</v>
      </c>
      <c r="O381" s="37" t="s">
        <v>53</v>
      </c>
      <c r="P381" s="37" t="s">
        <v>72</v>
      </c>
      <c r="Q381" s="38"/>
      <c r="R381" s="39">
        <v>100</v>
      </c>
      <c r="S381" s="39">
        <v>100</v>
      </c>
      <c r="T381" s="39">
        <v>0</v>
      </c>
      <c r="U381" s="66">
        <f t="shared" si="20"/>
        <v>0</v>
      </c>
      <c r="V381" s="66">
        <f t="shared" si="21"/>
        <v>0</v>
      </c>
      <c r="W381" s="84"/>
      <c r="X381" s="36"/>
      <c r="Y381" s="40">
        <v>0</v>
      </c>
      <c r="Z381" s="41">
        <v>2800000</v>
      </c>
      <c r="AA381" s="41">
        <v>0</v>
      </c>
      <c r="AB381" s="42">
        <v>0</v>
      </c>
      <c r="AC381" s="43">
        <v>0</v>
      </c>
    </row>
    <row r="382" spans="1:29" ht="142.8">
      <c r="A382" s="75" t="s">
        <v>995</v>
      </c>
      <c r="B382" s="13" t="s">
        <v>37</v>
      </c>
      <c r="C382" s="86" t="s">
        <v>315</v>
      </c>
      <c r="D382" s="70" t="s">
        <v>1002</v>
      </c>
      <c r="E382" s="70" t="s">
        <v>996</v>
      </c>
      <c r="F382" s="70" t="s">
        <v>1009</v>
      </c>
      <c r="G382" s="77">
        <v>2</v>
      </c>
      <c r="H382" s="77">
        <v>2.2</v>
      </c>
      <c r="I382" s="77" t="s">
        <v>355</v>
      </c>
      <c r="J382" s="74" t="s">
        <v>1027</v>
      </c>
      <c r="K382" s="77" t="s">
        <v>522</v>
      </c>
      <c r="L382" s="17" t="s">
        <v>1028</v>
      </c>
      <c r="M382" s="17" t="s">
        <v>1029</v>
      </c>
      <c r="N382" s="17" t="s">
        <v>45</v>
      </c>
      <c r="O382" s="19" t="s">
        <v>53</v>
      </c>
      <c r="P382" s="19" t="s">
        <v>72</v>
      </c>
      <c r="Q382" s="20"/>
      <c r="R382" s="18">
        <v>100</v>
      </c>
      <c r="S382" s="18">
        <v>100</v>
      </c>
      <c r="T382" s="18">
        <v>60</v>
      </c>
      <c r="U382" s="63">
        <f t="shared" si="20"/>
        <v>0.6</v>
      </c>
      <c r="V382" s="63">
        <f t="shared" si="21"/>
        <v>0.6</v>
      </c>
      <c r="W382" s="85"/>
      <c r="X382" s="17"/>
      <c r="Y382" s="23">
        <v>5000000</v>
      </c>
      <c r="Z382" s="24">
        <v>5018767.5</v>
      </c>
      <c r="AA382" s="24">
        <v>2518767.5</v>
      </c>
      <c r="AB382" s="25">
        <f t="shared" si="18"/>
        <v>0.5037535</v>
      </c>
      <c r="AC382" s="26">
        <f t="shared" si="19"/>
        <v>0.5018697319610841</v>
      </c>
    </row>
    <row r="383" spans="1:29" ht="40.8">
      <c r="A383" s="174" t="s">
        <v>995</v>
      </c>
      <c r="B383" s="176" t="s">
        <v>37</v>
      </c>
      <c r="C383" s="178" t="s">
        <v>315</v>
      </c>
      <c r="D383" s="139" t="s">
        <v>1002</v>
      </c>
      <c r="E383" s="139" t="s">
        <v>996</v>
      </c>
      <c r="F383" s="139" t="s">
        <v>1009</v>
      </c>
      <c r="G383" s="150">
        <v>2</v>
      </c>
      <c r="H383" s="150">
        <v>2.2</v>
      </c>
      <c r="I383" s="150" t="s">
        <v>355</v>
      </c>
      <c r="J383" s="172" t="s">
        <v>1030</v>
      </c>
      <c r="K383" s="150" t="s">
        <v>522</v>
      </c>
      <c r="L383" s="17" t="s">
        <v>1031</v>
      </c>
      <c r="M383" s="17" t="s">
        <v>1032</v>
      </c>
      <c r="N383" s="17" t="s">
        <v>45</v>
      </c>
      <c r="O383" s="19" t="s">
        <v>351</v>
      </c>
      <c r="P383" s="19" t="s">
        <v>72</v>
      </c>
      <c r="Q383" s="20"/>
      <c r="R383" s="18">
        <v>0</v>
      </c>
      <c r="S383" s="18">
        <v>100</v>
      </c>
      <c r="T383" s="18">
        <v>0</v>
      </c>
      <c r="U383" s="63">
        <v>0</v>
      </c>
      <c r="V383" s="63">
        <v>0</v>
      </c>
      <c r="W383" s="85"/>
      <c r="X383" s="17"/>
      <c r="Y383" s="23">
        <v>16000000</v>
      </c>
      <c r="Z383" s="24">
        <v>22653301.41</v>
      </c>
      <c r="AA383" s="24">
        <v>0</v>
      </c>
      <c r="AB383" s="25">
        <f t="shared" si="18"/>
        <v>0</v>
      </c>
      <c r="AC383" s="26">
        <f t="shared" si="19"/>
        <v>0</v>
      </c>
    </row>
    <row r="384" spans="1:29" ht="30.6">
      <c r="A384" s="175"/>
      <c r="B384" s="177"/>
      <c r="C384" s="179"/>
      <c r="D384" s="140"/>
      <c r="E384" s="140"/>
      <c r="F384" s="140"/>
      <c r="G384" s="152"/>
      <c r="H384" s="152"/>
      <c r="I384" s="152"/>
      <c r="J384" s="173"/>
      <c r="K384" s="152"/>
      <c r="L384" s="17" t="s">
        <v>1033</v>
      </c>
      <c r="M384" s="17" t="s">
        <v>1034</v>
      </c>
      <c r="N384" s="17" t="s">
        <v>45</v>
      </c>
      <c r="O384" s="19" t="s">
        <v>53</v>
      </c>
      <c r="P384" s="19" t="s">
        <v>72</v>
      </c>
      <c r="Q384" s="20"/>
      <c r="R384" s="18">
        <v>100</v>
      </c>
      <c r="S384" s="18">
        <v>100</v>
      </c>
      <c r="T384" s="18">
        <v>50</v>
      </c>
      <c r="U384" s="63">
        <f t="shared" si="20"/>
        <v>0.5</v>
      </c>
      <c r="V384" s="63">
        <f t="shared" si="21"/>
        <v>0.5</v>
      </c>
      <c r="W384" s="85"/>
      <c r="X384" s="17"/>
      <c r="Y384" s="23">
        <v>16000000</v>
      </c>
      <c r="Z384" s="24">
        <v>22653301.41</v>
      </c>
      <c r="AA384" s="24">
        <v>0</v>
      </c>
      <c r="AB384" s="25">
        <f t="shared" si="18"/>
        <v>0</v>
      </c>
      <c r="AC384" s="26">
        <f t="shared" si="19"/>
        <v>0</v>
      </c>
    </row>
    <row r="385" spans="1:29" ht="336.6">
      <c r="A385" s="75" t="s">
        <v>995</v>
      </c>
      <c r="B385" s="13" t="s">
        <v>37</v>
      </c>
      <c r="C385" s="76" t="s">
        <v>315</v>
      </c>
      <c r="D385" s="70" t="s">
        <v>1002</v>
      </c>
      <c r="E385" s="70" t="s">
        <v>996</v>
      </c>
      <c r="F385" s="70" t="s">
        <v>1013</v>
      </c>
      <c r="G385" s="77">
        <v>2</v>
      </c>
      <c r="H385" s="77">
        <v>2.2</v>
      </c>
      <c r="I385" s="77" t="s">
        <v>727</v>
      </c>
      <c r="J385" s="74" t="s">
        <v>1035</v>
      </c>
      <c r="K385" s="77" t="s">
        <v>522</v>
      </c>
      <c r="L385" s="17" t="s">
        <v>753</v>
      </c>
      <c r="M385" s="17" t="s">
        <v>754</v>
      </c>
      <c r="N385" s="17" t="s">
        <v>45</v>
      </c>
      <c r="O385" s="19" t="s">
        <v>46</v>
      </c>
      <c r="P385" s="19" t="s">
        <v>72</v>
      </c>
      <c r="Q385" s="20"/>
      <c r="R385" s="18">
        <v>100</v>
      </c>
      <c r="S385" s="18">
        <v>100</v>
      </c>
      <c r="T385" s="18">
        <v>40</v>
      </c>
      <c r="U385" s="63">
        <f t="shared" si="20"/>
        <v>0.4</v>
      </c>
      <c r="V385" s="63">
        <f t="shared" si="21"/>
        <v>0.4</v>
      </c>
      <c r="W385" s="85"/>
      <c r="X385" s="17"/>
      <c r="Y385" s="23">
        <v>10000000</v>
      </c>
      <c r="Z385" s="24">
        <v>25952932.62</v>
      </c>
      <c r="AA385" s="24">
        <v>0</v>
      </c>
      <c r="AB385" s="25">
        <f t="shared" si="18"/>
        <v>0</v>
      </c>
      <c r="AC385" s="26">
        <f t="shared" si="19"/>
        <v>0</v>
      </c>
    </row>
    <row r="386" spans="1:29" ht="40.8">
      <c r="A386" s="64" t="s">
        <v>995</v>
      </c>
      <c r="B386" s="12" t="s">
        <v>37</v>
      </c>
      <c r="C386" s="36" t="s">
        <v>315</v>
      </c>
      <c r="D386" s="18" t="s">
        <v>1036</v>
      </c>
      <c r="E386" s="39" t="s">
        <v>996</v>
      </c>
      <c r="F386" s="39" t="s">
        <v>1006</v>
      </c>
      <c r="G386" s="37">
        <v>2</v>
      </c>
      <c r="H386" s="37">
        <v>2.2</v>
      </c>
      <c r="I386" s="37" t="s">
        <v>355</v>
      </c>
      <c r="J386" s="65" t="s">
        <v>1037</v>
      </c>
      <c r="K386" s="19" t="s">
        <v>522</v>
      </c>
      <c r="L386" s="36" t="s">
        <v>1038</v>
      </c>
      <c r="M386" s="36" t="s">
        <v>1039</v>
      </c>
      <c r="N386" s="36" t="s">
        <v>45</v>
      </c>
      <c r="O386" s="37" t="s">
        <v>53</v>
      </c>
      <c r="P386" s="37" t="s">
        <v>72</v>
      </c>
      <c r="Q386" s="38"/>
      <c r="R386" s="39">
        <v>100</v>
      </c>
      <c r="S386" s="39">
        <v>100</v>
      </c>
      <c r="T386" s="39">
        <v>100</v>
      </c>
      <c r="U386" s="66">
        <f t="shared" si="20"/>
        <v>1</v>
      </c>
      <c r="V386" s="66">
        <f t="shared" si="21"/>
        <v>1</v>
      </c>
      <c r="W386" s="84"/>
      <c r="X386" s="36"/>
      <c r="Y386" s="40">
        <v>0</v>
      </c>
      <c r="Z386" s="41">
        <v>7966216.1</v>
      </c>
      <c r="AA386" s="41">
        <v>7966216.1</v>
      </c>
      <c r="AB386" s="42">
        <v>1</v>
      </c>
      <c r="AC386" s="43">
        <f t="shared" si="19"/>
        <v>1</v>
      </c>
    </row>
    <row r="387" spans="1:29" ht="40.8">
      <c r="A387" s="64" t="s">
        <v>995</v>
      </c>
      <c r="B387" s="12" t="s">
        <v>37</v>
      </c>
      <c r="C387" s="36" t="s">
        <v>315</v>
      </c>
      <c r="D387" s="18" t="s">
        <v>1002</v>
      </c>
      <c r="E387" s="39" t="s">
        <v>996</v>
      </c>
      <c r="F387" s="39" t="s">
        <v>1009</v>
      </c>
      <c r="G387" s="37">
        <v>2</v>
      </c>
      <c r="H387" s="37">
        <v>2.2</v>
      </c>
      <c r="I387" s="37" t="s">
        <v>355</v>
      </c>
      <c r="J387" s="65" t="s">
        <v>1040</v>
      </c>
      <c r="K387" s="19" t="s">
        <v>522</v>
      </c>
      <c r="L387" s="36" t="s">
        <v>1041</v>
      </c>
      <c r="M387" s="36" t="s">
        <v>1042</v>
      </c>
      <c r="N387" s="36" t="s">
        <v>45</v>
      </c>
      <c r="O387" s="37" t="s">
        <v>53</v>
      </c>
      <c r="P387" s="37" t="s">
        <v>72</v>
      </c>
      <c r="Q387" s="38"/>
      <c r="R387" s="39">
        <v>100</v>
      </c>
      <c r="S387" s="39">
        <v>100</v>
      </c>
      <c r="T387" s="39">
        <v>95</v>
      </c>
      <c r="U387" s="66">
        <f t="shared" si="20"/>
        <v>0.95</v>
      </c>
      <c r="V387" s="66">
        <f t="shared" si="21"/>
        <v>0.95</v>
      </c>
      <c r="W387" s="84"/>
      <c r="X387" s="36"/>
      <c r="Y387" s="40">
        <v>0</v>
      </c>
      <c r="Z387" s="41">
        <v>63936200.99</v>
      </c>
      <c r="AA387" s="41">
        <v>35604485.07</v>
      </c>
      <c r="AB387" s="42">
        <v>1</v>
      </c>
      <c r="AC387" s="43">
        <f t="shared" si="19"/>
        <v>0.5568752055751444</v>
      </c>
    </row>
    <row r="388" spans="1:29" ht="40.8">
      <c r="A388" s="64" t="s">
        <v>995</v>
      </c>
      <c r="B388" s="12" t="s">
        <v>37</v>
      </c>
      <c r="C388" s="36" t="s">
        <v>315</v>
      </c>
      <c r="D388" s="18" t="s">
        <v>1002</v>
      </c>
      <c r="E388" s="39" t="s">
        <v>996</v>
      </c>
      <c r="F388" s="39" t="s">
        <v>1009</v>
      </c>
      <c r="G388" s="37">
        <v>2</v>
      </c>
      <c r="H388" s="37">
        <v>2.2</v>
      </c>
      <c r="I388" s="37" t="s">
        <v>355</v>
      </c>
      <c r="J388" s="65" t="s">
        <v>1043</v>
      </c>
      <c r="K388" s="19" t="s">
        <v>522</v>
      </c>
      <c r="L388" s="36" t="s">
        <v>1044</v>
      </c>
      <c r="M388" s="36" t="s">
        <v>1045</v>
      </c>
      <c r="N388" s="36" t="s">
        <v>45</v>
      </c>
      <c r="O388" s="37" t="s">
        <v>53</v>
      </c>
      <c r="P388" s="37" t="s">
        <v>72</v>
      </c>
      <c r="Q388" s="38"/>
      <c r="R388" s="39">
        <v>3440</v>
      </c>
      <c r="S388" s="39">
        <v>100</v>
      </c>
      <c r="T388" s="39">
        <v>2</v>
      </c>
      <c r="U388" s="66">
        <f t="shared" si="20"/>
        <v>0.0005813953488372093</v>
      </c>
      <c r="V388" s="66">
        <f t="shared" si="21"/>
        <v>0.02</v>
      </c>
      <c r="W388" s="84"/>
      <c r="X388" s="36"/>
      <c r="Y388" s="40">
        <v>0</v>
      </c>
      <c r="Z388" s="41">
        <v>6124422</v>
      </c>
      <c r="AA388" s="41">
        <v>6124422</v>
      </c>
      <c r="AB388" s="42">
        <v>1</v>
      </c>
      <c r="AC388" s="43">
        <f t="shared" si="19"/>
        <v>1</v>
      </c>
    </row>
    <row r="389" spans="1:29" ht="40.8">
      <c r="A389" s="64" t="s">
        <v>995</v>
      </c>
      <c r="B389" s="12" t="s">
        <v>37</v>
      </c>
      <c r="C389" s="36" t="s">
        <v>315</v>
      </c>
      <c r="D389" s="18" t="s">
        <v>1002</v>
      </c>
      <c r="E389" s="39" t="s">
        <v>996</v>
      </c>
      <c r="F389" s="39" t="s">
        <v>1009</v>
      </c>
      <c r="G389" s="37">
        <v>2</v>
      </c>
      <c r="H389" s="37">
        <v>2.2</v>
      </c>
      <c r="I389" s="37" t="s">
        <v>355</v>
      </c>
      <c r="J389" s="65" t="s">
        <v>1046</v>
      </c>
      <c r="K389" s="19" t="s">
        <v>522</v>
      </c>
      <c r="L389" s="36" t="s">
        <v>1047</v>
      </c>
      <c r="M389" s="36" t="s">
        <v>1048</v>
      </c>
      <c r="N389" s="36" t="s">
        <v>45</v>
      </c>
      <c r="O389" s="37" t="s">
        <v>53</v>
      </c>
      <c r="P389" s="37" t="s">
        <v>72</v>
      </c>
      <c r="Q389" s="38"/>
      <c r="R389" s="39">
        <v>100</v>
      </c>
      <c r="S389" s="39">
        <v>100</v>
      </c>
      <c r="T389" s="39">
        <v>100</v>
      </c>
      <c r="U389" s="66">
        <f t="shared" si="20"/>
        <v>1</v>
      </c>
      <c r="V389" s="66">
        <f t="shared" si="21"/>
        <v>1</v>
      </c>
      <c r="W389" s="84"/>
      <c r="X389" s="36"/>
      <c r="Y389" s="40">
        <v>0</v>
      </c>
      <c r="Z389" s="41">
        <v>4779149.36</v>
      </c>
      <c r="AA389" s="41">
        <v>0</v>
      </c>
      <c r="AB389" s="42">
        <v>0</v>
      </c>
      <c r="AC389" s="43">
        <v>0</v>
      </c>
    </row>
    <row r="390" spans="1:29" ht="40.8">
      <c r="A390" s="64" t="s">
        <v>995</v>
      </c>
      <c r="B390" s="12" t="s">
        <v>37</v>
      </c>
      <c r="C390" s="36" t="s">
        <v>315</v>
      </c>
      <c r="D390" s="18" t="s">
        <v>1002</v>
      </c>
      <c r="E390" s="39" t="s">
        <v>996</v>
      </c>
      <c r="F390" s="39" t="s">
        <v>1009</v>
      </c>
      <c r="G390" s="37">
        <v>2</v>
      </c>
      <c r="H390" s="37">
        <v>2.2</v>
      </c>
      <c r="I390" s="37" t="s">
        <v>355</v>
      </c>
      <c r="J390" s="65" t="s">
        <v>1049</v>
      </c>
      <c r="K390" s="19" t="s">
        <v>522</v>
      </c>
      <c r="L390" s="36" t="s">
        <v>523</v>
      </c>
      <c r="M390" s="36" t="s">
        <v>1050</v>
      </c>
      <c r="N390" s="36" t="s">
        <v>45</v>
      </c>
      <c r="O390" s="37" t="s">
        <v>53</v>
      </c>
      <c r="P390" s="37" t="s">
        <v>72</v>
      </c>
      <c r="Q390" s="38"/>
      <c r="R390" s="39">
        <v>100</v>
      </c>
      <c r="S390" s="39">
        <v>100</v>
      </c>
      <c r="T390" s="39">
        <v>94</v>
      </c>
      <c r="U390" s="66">
        <f t="shared" si="20"/>
        <v>0.94</v>
      </c>
      <c r="V390" s="66">
        <f t="shared" si="21"/>
        <v>0.94</v>
      </c>
      <c r="W390" s="84"/>
      <c r="X390" s="36"/>
      <c r="Y390" s="40">
        <v>0</v>
      </c>
      <c r="Z390" s="41">
        <v>4410731.87</v>
      </c>
      <c r="AA390" s="41">
        <v>163439.37</v>
      </c>
      <c r="AB390" s="42">
        <v>1</v>
      </c>
      <c r="AC390" s="43">
        <v>0.037054932110393735</v>
      </c>
    </row>
    <row r="391" spans="1:29" ht="40.8">
      <c r="A391" s="64" t="s">
        <v>995</v>
      </c>
      <c r="B391" s="12" t="s">
        <v>37</v>
      </c>
      <c r="C391" s="36" t="s">
        <v>315</v>
      </c>
      <c r="D391" s="18" t="s">
        <v>1002</v>
      </c>
      <c r="E391" s="39" t="s">
        <v>996</v>
      </c>
      <c r="F391" s="39" t="s">
        <v>1009</v>
      </c>
      <c r="G391" s="37">
        <v>2</v>
      </c>
      <c r="H391" s="37">
        <v>2.2</v>
      </c>
      <c r="I391" s="37" t="s">
        <v>355</v>
      </c>
      <c r="J391" s="65" t="s">
        <v>1051</v>
      </c>
      <c r="K391" s="19" t="s">
        <v>522</v>
      </c>
      <c r="L391" s="36" t="s">
        <v>1052</v>
      </c>
      <c r="M391" s="36" t="s">
        <v>1053</v>
      </c>
      <c r="N391" s="36" t="s">
        <v>45</v>
      </c>
      <c r="O391" s="37" t="s">
        <v>53</v>
      </c>
      <c r="P391" s="37" t="s">
        <v>72</v>
      </c>
      <c r="Q391" s="38"/>
      <c r="R391" s="39">
        <v>100</v>
      </c>
      <c r="S391" s="39">
        <v>100</v>
      </c>
      <c r="T391" s="39">
        <v>100</v>
      </c>
      <c r="U391" s="66">
        <f t="shared" si="20"/>
        <v>1</v>
      </c>
      <c r="V391" s="66">
        <f t="shared" si="21"/>
        <v>1</v>
      </c>
      <c r="W391" s="84"/>
      <c r="X391" s="36"/>
      <c r="Y391" s="40">
        <v>0</v>
      </c>
      <c r="Z391" s="41">
        <v>305894.31</v>
      </c>
      <c r="AA391" s="41">
        <v>305894.31</v>
      </c>
      <c r="AB391" s="42">
        <v>1</v>
      </c>
      <c r="AC391" s="43">
        <v>1</v>
      </c>
    </row>
    <row r="392" spans="1:29" ht="40.8">
      <c r="A392" s="64" t="s">
        <v>995</v>
      </c>
      <c r="B392" s="12" t="s">
        <v>37</v>
      </c>
      <c r="C392" s="36" t="s">
        <v>315</v>
      </c>
      <c r="D392" s="18" t="s">
        <v>1002</v>
      </c>
      <c r="E392" s="39" t="s">
        <v>996</v>
      </c>
      <c r="F392" s="39" t="s">
        <v>998</v>
      </c>
      <c r="G392" s="37">
        <v>2</v>
      </c>
      <c r="H392" s="37">
        <v>2.2</v>
      </c>
      <c r="I392" s="37" t="s">
        <v>355</v>
      </c>
      <c r="J392" s="65" t="s">
        <v>1054</v>
      </c>
      <c r="K392" s="19" t="s">
        <v>522</v>
      </c>
      <c r="L392" s="36" t="s">
        <v>1055</v>
      </c>
      <c r="M392" s="36" t="s">
        <v>1056</v>
      </c>
      <c r="N392" s="36" t="s">
        <v>45</v>
      </c>
      <c r="O392" s="37" t="s">
        <v>53</v>
      </c>
      <c r="P392" s="37" t="s">
        <v>72</v>
      </c>
      <c r="Q392" s="38"/>
      <c r="R392" s="39">
        <v>100</v>
      </c>
      <c r="S392" s="39">
        <v>100</v>
      </c>
      <c r="T392" s="39">
        <v>100</v>
      </c>
      <c r="U392" s="66">
        <f t="shared" si="20"/>
        <v>1</v>
      </c>
      <c r="V392" s="66">
        <f t="shared" si="21"/>
        <v>1</v>
      </c>
      <c r="W392" s="84"/>
      <c r="X392" s="36"/>
      <c r="Y392" s="40">
        <v>0</v>
      </c>
      <c r="Z392" s="41">
        <v>4354812.63</v>
      </c>
      <c r="AA392" s="41">
        <v>4354812.63</v>
      </c>
      <c r="AB392" s="42">
        <v>1</v>
      </c>
      <c r="AC392" s="43">
        <v>1</v>
      </c>
    </row>
    <row r="393" spans="1:29" ht="40.8">
      <c r="A393" s="64" t="s">
        <v>995</v>
      </c>
      <c r="B393" s="12" t="s">
        <v>37</v>
      </c>
      <c r="C393" s="36" t="s">
        <v>315</v>
      </c>
      <c r="D393" s="18" t="s">
        <v>1002</v>
      </c>
      <c r="E393" s="39" t="s">
        <v>996</v>
      </c>
      <c r="F393" s="39" t="s">
        <v>998</v>
      </c>
      <c r="G393" s="37">
        <v>2</v>
      </c>
      <c r="H393" s="37">
        <v>2.2</v>
      </c>
      <c r="I393" s="37" t="s">
        <v>355</v>
      </c>
      <c r="J393" s="65" t="s">
        <v>1057</v>
      </c>
      <c r="K393" s="19" t="s">
        <v>522</v>
      </c>
      <c r="L393" s="36" t="s">
        <v>1055</v>
      </c>
      <c r="M393" s="36" t="s">
        <v>1058</v>
      </c>
      <c r="N393" s="36" t="s">
        <v>45</v>
      </c>
      <c r="O393" s="37" t="s">
        <v>53</v>
      </c>
      <c r="P393" s="37" t="s">
        <v>72</v>
      </c>
      <c r="Q393" s="38"/>
      <c r="R393" s="39">
        <v>100</v>
      </c>
      <c r="S393" s="39">
        <v>100</v>
      </c>
      <c r="T393" s="39">
        <v>100</v>
      </c>
      <c r="U393" s="66">
        <f t="shared" si="20"/>
        <v>1</v>
      </c>
      <c r="V393" s="66">
        <f t="shared" si="21"/>
        <v>1</v>
      </c>
      <c r="W393" s="84"/>
      <c r="X393" s="36"/>
      <c r="Y393" s="40">
        <v>0</v>
      </c>
      <c r="Z393" s="41">
        <v>2862971.14</v>
      </c>
      <c r="AA393" s="41">
        <v>1892319.41</v>
      </c>
      <c r="AB393" s="42">
        <v>1</v>
      </c>
      <c r="AC393" s="43">
        <v>0.6609634947280677</v>
      </c>
    </row>
    <row r="394" spans="1:29" ht="40.8">
      <c r="A394" s="64" t="s">
        <v>995</v>
      </c>
      <c r="B394" s="12" t="s">
        <v>37</v>
      </c>
      <c r="C394" s="36" t="s">
        <v>315</v>
      </c>
      <c r="D394" s="18" t="s">
        <v>1059</v>
      </c>
      <c r="E394" s="39" t="s">
        <v>996</v>
      </c>
      <c r="F394" s="39" t="s">
        <v>998</v>
      </c>
      <c r="G394" s="37">
        <v>2</v>
      </c>
      <c r="H394" s="37">
        <v>2.2</v>
      </c>
      <c r="I394" s="37" t="s">
        <v>355</v>
      </c>
      <c r="J394" s="65" t="s">
        <v>1060</v>
      </c>
      <c r="K394" s="19" t="s">
        <v>522</v>
      </c>
      <c r="L394" s="36" t="s">
        <v>1061</v>
      </c>
      <c r="M394" s="36" t="s">
        <v>1062</v>
      </c>
      <c r="N394" s="36" t="s">
        <v>45</v>
      </c>
      <c r="O394" s="37" t="s">
        <v>53</v>
      </c>
      <c r="P394" s="37" t="s">
        <v>72</v>
      </c>
      <c r="Q394" s="38"/>
      <c r="R394" s="39">
        <v>100</v>
      </c>
      <c r="S394" s="39">
        <v>100</v>
      </c>
      <c r="T394" s="39">
        <v>100</v>
      </c>
      <c r="U394" s="66">
        <f t="shared" si="20"/>
        <v>1</v>
      </c>
      <c r="V394" s="66">
        <f t="shared" si="21"/>
        <v>1</v>
      </c>
      <c r="W394" s="84"/>
      <c r="X394" s="36"/>
      <c r="Y394" s="40">
        <v>0</v>
      </c>
      <c r="Z394" s="41">
        <v>6679490.55</v>
      </c>
      <c r="AA394" s="41">
        <v>6671321.92</v>
      </c>
      <c r="AB394" s="42">
        <v>1</v>
      </c>
      <c r="AC394" s="43">
        <v>0.9987770579299644</v>
      </c>
    </row>
    <row r="395" spans="1:29" ht="51">
      <c r="A395" s="64" t="s">
        <v>995</v>
      </c>
      <c r="B395" s="12" t="s">
        <v>37</v>
      </c>
      <c r="C395" s="36" t="s">
        <v>315</v>
      </c>
      <c r="D395" s="18" t="s">
        <v>997</v>
      </c>
      <c r="E395" s="39" t="s">
        <v>996</v>
      </c>
      <c r="F395" s="39" t="s">
        <v>998</v>
      </c>
      <c r="G395" s="37">
        <v>2</v>
      </c>
      <c r="H395" s="37">
        <v>2.2</v>
      </c>
      <c r="I395" s="37" t="s">
        <v>355</v>
      </c>
      <c r="J395" s="65" t="s">
        <v>1063</v>
      </c>
      <c r="K395" s="19" t="s">
        <v>522</v>
      </c>
      <c r="L395" s="36" t="s">
        <v>1064</v>
      </c>
      <c r="M395" s="36" t="s">
        <v>1065</v>
      </c>
      <c r="N395" s="36" t="s">
        <v>45</v>
      </c>
      <c r="O395" s="37" t="s">
        <v>53</v>
      </c>
      <c r="P395" s="37" t="s">
        <v>72</v>
      </c>
      <c r="Q395" s="38"/>
      <c r="R395" s="39">
        <v>100</v>
      </c>
      <c r="S395" s="39">
        <v>100</v>
      </c>
      <c r="T395" s="39">
        <v>100</v>
      </c>
      <c r="U395" s="66">
        <f t="shared" si="20"/>
        <v>1</v>
      </c>
      <c r="V395" s="66">
        <f t="shared" si="21"/>
        <v>1</v>
      </c>
      <c r="W395" s="84"/>
      <c r="X395" s="36"/>
      <c r="Y395" s="40">
        <v>0</v>
      </c>
      <c r="Z395" s="41">
        <v>3705899.25</v>
      </c>
      <c r="AA395" s="41">
        <v>3705899.25</v>
      </c>
      <c r="AB395" s="42">
        <v>1</v>
      </c>
      <c r="AC395" s="43">
        <v>1</v>
      </c>
    </row>
    <row r="396" spans="1:29" ht="40.8">
      <c r="A396" s="64" t="s">
        <v>995</v>
      </c>
      <c r="B396" s="12" t="s">
        <v>37</v>
      </c>
      <c r="C396" s="36" t="s">
        <v>315</v>
      </c>
      <c r="D396" s="18" t="s">
        <v>1002</v>
      </c>
      <c r="E396" s="39" t="s">
        <v>996</v>
      </c>
      <c r="F396" s="39" t="s">
        <v>1013</v>
      </c>
      <c r="G396" s="37">
        <v>2</v>
      </c>
      <c r="H396" s="37">
        <v>2.2</v>
      </c>
      <c r="I396" s="37" t="s">
        <v>355</v>
      </c>
      <c r="J396" s="65" t="s">
        <v>1066</v>
      </c>
      <c r="K396" s="19" t="s">
        <v>348</v>
      </c>
      <c r="L396" s="36" t="s">
        <v>1067</v>
      </c>
      <c r="M396" s="36" t="s">
        <v>1068</v>
      </c>
      <c r="N396" s="36" t="s">
        <v>45</v>
      </c>
      <c r="O396" s="37" t="s">
        <v>46</v>
      </c>
      <c r="P396" s="37" t="s">
        <v>72</v>
      </c>
      <c r="Q396" s="38"/>
      <c r="R396" s="39">
        <v>100</v>
      </c>
      <c r="S396" s="39">
        <v>100</v>
      </c>
      <c r="T396" s="39">
        <v>100</v>
      </c>
      <c r="U396" s="66">
        <f t="shared" si="20"/>
        <v>1</v>
      </c>
      <c r="V396" s="66">
        <f t="shared" si="21"/>
        <v>1</v>
      </c>
      <c r="W396" s="84"/>
      <c r="X396" s="36"/>
      <c r="Y396" s="40">
        <v>4500000</v>
      </c>
      <c r="Z396" s="41">
        <v>148547.86</v>
      </c>
      <c r="AA396" s="41">
        <v>148547.86</v>
      </c>
      <c r="AB396" s="42">
        <v>0.03301063555555555</v>
      </c>
      <c r="AC396" s="43">
        <v>1</v>
      </c>
    </row>
    <row r="397" spans="1:29" ht="40.8">
      <c r="A397" s="64" t="s">
        <v>995</v>
      </c>
      <c r="B397" s="12" t="s">
        <v>37</v>
      </c>
      <c r="C397" s="36" t="s">
        <v>315</v>
      </c>
      <c r="D397" s="18" t="s">
        <v>1002</v>
      </c>
      <c r="E397" s="39" t="s">
        <v>996</v>
      </c>
      <c r="F397" s="39" t="s">
        <v>1009</v>
      </c>
      <c r="G397" s="37">
        <v>2</v>
      </c>
      <c r="H397" s="37">
        <v>2.2</v>
      </c>
      <c r="I397" s="37" t="s">
        <v>355</v>
      </c>
      <c r="J397" s="65" t="s">
        <v>1069</v>
      </c>
      <c r="K397" s="19" t="s">
        <v>522</v>
      </c>
      <c r="L397" s="36" t="s">
        <v>1070</v>
      </c>
      <c r="M397" s="36" t="s">
        <v>1071</v>
      </c>
      <c r="N397" s="36" t="s">
        <v>45</v>
      </c>
      <c r="O397" s="37" t="s">
        <v>53</v>
      </c>
      <c r="P397" s="37" t="s">
        <v>72</v>
      </c>
      <c r="Q397" s="38"/>
      <c r="R397" s="39">
        <v>100</v>
      </c>
      <c r="S397" s="39">
        <v>100</v>
      </c>
      <c r="T397" s="39">
        <v>100</v>
      </c>
      <c r="U397" s="66">
        <f t="shared" si="20"/>
        <v>1</v>
      </c>
      <c r="V397" s="66">
        <f t="shared" si="21"/>
        <v>1</v>
      </c>
      <c r="W397" s="84"/>
      <c r="X397" s="36"/>
      <c r="Y397" s="40">
        <v>0</v>
      </c>
      <c r="Z397" s="41">
        <v>296886.84</v>
      </c>
      <c r="AA397" s="41">
        <v>296886.84</v>
      </c>
      <c r="AB397" s="42">
        <v>1</v>
      </c>
      <c r="AC397" s="43">
        <v>1</v>
      </c>
    </row>
    <row r="398" spans="1:29" ht="40.8">
      <c r="A398" s="64" t="s">
        <v>995</v>
      </c>
      <c r="B398" s="12" t="s">
        <v>37</v>
      </c>
      <c r="C398" s="36" t="s">
        <v>315</v>
      </c>
      <c r="D398" s="18" t="s">
        <v>1002</v>
      </c>
      <c r="E398" s="39" t="s">
        <v>996</v>
      </c>
      <c r="F398" s="39" t="s">
        <v>1009</v>
      </c>
      <c r="G398" s="37">
        <v>2</v>
      </c>
      <c r="H398" s="37">
        <v>2.2</v>
      </c>
      <c r="I398" s="37" t="s">
        <v>355</v>
      </c>
      <c r="J398" s="65" t="s">
        <v>1072</v>
      </c>
      <c r="K398" s="19" t="s">
        <v>348</v>
      </c>
      <c r="L398" s="36" t="s">
        <v>1073</v>
      </c>
      <c r="M398" s="36" t="s">
        <v>1074</v>
      </c>
      <c r="N398" s="36" t="s">
        <v>45</v>
      </c>
      <c r="O398" s="37" t="s">
        <v>53</v>
      </c>
      <c r="P398" s="37" t="s">
        <v>72</v>
      </c>
      <c r="Q398" s="38"/>
      <c r="R398" s="39">
        <v>100</v>
      </c>
      <c r="S398" s="39">
        <v>100</v>
      </c>
      <c r="T398" s="39">
        <v>0</v>
      </c>
      <c r="U398" s="66">
        <f t="shared" si="20"/>
        <v>0</v>
      </c>
      <c r="V398" s="66">
        <f t="shared" si="21"/>
        <v>0</v>
      </c>
      <c r="W398" s="84"/>
      <c r="X398" s="36"/>
      <c r="Y398" s="40">
        <v>0</v>
      </c>
      <c r="Z398" s="41">
        <v>1454794.2</v>
      </c>
      <c r="AA398" s="41">
        <v>0</v>
      </c>
      <c r="AB398" s="42">
        <v>0</v>
      </c>
      <c r="AC398" s="43">
        <v>0</v>
      </c>
    </row>
    <row r="399" spans="1:29" ht="40.8">
      <c r="A399" s="64" t="s">
        <v>995</v>
      </c>
      <c r="B399" s="12" t="s">
        <v>37</v>
      </c>
      <c r="C399" s="36" t="s">
        <v>315</v>
      </c>
      <c r="D399" s="18" t="s">
        <v>1002</v>
      </c>
      <c r="E399" s="39" t="s">
        <v>996</v>
      </c>
      <c r="F399" s="39" t="s">
        <v>1013</v>
      </c>
      <c r="G399" s="37">
        <v>2</v>
      </c>
      <c r="H399" s="37">
        <v>2.2</v>
      </c>
      <c r="I399" s="37" t="s">
        <v>355</v>
      </c>
      <c r="J399" s="65" t="s">
        <v>1075</v>
      </c>
      <c r="K399" s="19" t="s">
        <v>348</v>
      </c>
      <c r="L399" s="36" t="s">
        <v>101</v>
      </c>
      <c r="M399" s="36" t="s">
        <v>1076</v>
      </c>
      <c r="N399" s="36" t="s">
        <v>45</v>
      </c>
      <c r="O399" s="37" t="s">
        <v>53</v>
      </c>
      <c r="P399" s="37" t="s">
        <v>47</v>
      </c>
      <c r="Q399" s="38"/>
      <c r="R399" s="39" t="s">
        <v>103</v>
      </c>
      <c r="S399" s="39">
        <v>1</v>
      </c>
      <c r="T399" s="39">
        <v>1</v>
      </c>
      <c r="U399" s="66">
        <f t="shared" si="20"/>
        <v>1</v>
      </c>
      <c r="V399" s="66">
        <f t="shared" si="21"/>
        <v>1</v>
      </c>
      <c r="W399" s="84"/>
      <c r="X399" s="36"/>
      <c r="Y399" s="40">
        <v>0</v>
      </c>
      <c r="Z399" s="41">
        <v>78532</v>
      </c>
      <c r="AA399" s="41">
        <v>78532</v>
      </c>
      <c r="AB399" s="42">
        <v>1</v>
      </c>
      <c r="AC399" s="43">
        <v>1</v>
      </c>
    </row>
    <row r="400" spans="1:29" ht="40.8">
      <c r="A400" s="64" t="s">
        <v>995</v>
      </c>
      <c r="B400" s="12" t="s">
        <v>37</v>
      </c>
      <c r="C400" s="36" t="s">
        <v>315</v>
      </c>
      <c r="D400" s="18" t="s">
        <v>1002</v>
      </c>
      <c r="E400" s="39" t="s">
        <v>996</v>
      </c>
      <c r="F400" s="39" t="s">
        <v>1006</v>
      </c>
      <c r="G400" s="37">
        <v>2</v>
      </c>
      <c r="H400" s="37">
        <v>2.2</v>
      </c>
      <c r="I400" s="37" t="s">
        <v>355</v>
      </c>
      <c r="J400" s="65" t="s">
        <v>1077</v>
      </c>
      <c r="K400" s="19" t="s">
        <v>348</v>
      </c>
      <c r="L400" s="36" t="s">
        <v>1073</v>
      </c>
      <c r="M400" s="36" t="s">
        <v>1078</v>
      </c>
      <c r="N400" s="36" t="s">
        <v>45</v>
      </c>
      <c r="O400" s="37" t="s">
        <v>53</v>
      </c>
      <c r="P400" s="37" t="s">
        <v>72</v>
      </c>
      <c r="Q400" s="38"/>
      <c r="R400" s="39">
        <v>100</v>
      </c>
      <c r="S400" s="39">
        <v>100</v>
      </c>
      <c r="T400" s="39">
        <v>0</v>
      </c>
      <c r="U400" s="66">
        <f t="shared" si="20"/>
        <v>0</v>
      </c>
      <c r="V400" s="66">
        <f t="shared" si="21"/>
        <v>0</v>
      </c>
      <c r="W400" s="84"/>
      <c r="X400" s="36"/>
      <c r="Y400" s="40">
        <v>0</v>
      </c>
      <c r="Z400" s="41">
        <v>0</v>
      </c>
      <c r="AA400" s="41">
        <v>0</v>
      </c>
      <c r="AB400" s="42">
        <v>0</v>
      </c>
      <c r="AC400" s="43">
        <v>0</v>
      </c>
    </row>
    <row r="401" spans="1:29" ht="40.8">
      <c r="A401" s="64" t="s">
        <v>995</v>
      </c>
      <c r="B401" s="12" t="s">
        <v>37</v>
      </c>
      <c r="C401" s="36" t="s">
        <v>315</v>
      </c>
      <c r="D401" s="18" t="s">
        <v>1002</v>
      </c>
      <c r="E401" s="39" t="s">
        <v>996</v>
      </c>
      <c r="F401" s="39" t="s">
        <v>1009</v>
      </c>
      <c r="G401" s="37">
        <v>2</v>
      </c>
      <c r="H401" s="37">
        <v>2.2</v>
      </c>
      <c r="I401" s="37" t="s">
        <v>355</v>
      </c>
      <c r="J401" s="65" t="s">
        <v>1079</v>
      </c>
      <c r="K401" s="19" t="s">
        <v>348</v>
      </c>
      <c r="L401" s="36" t="s">
        <v>523</v>
      </c>
      <c r="M401" s="36" t="s">
        <v>1078</v>
      </c>
      <c r="N401" s="36" t="s">
        <v>45</v>
      </c>
      <c r="O401" s="37" t="s">
        <v>53</v>
      </c>
      <c r="P401" s="37" t="s">
        <v>72</v>
      </c>
      <c r="Q401" s="38"/>
      <c r="R401" s="39">
        <v>100</v>
      </c>
      <c r="S401" s="39">
        <v>100</v>
      </c>
      <c r="T401" s="39">
        <v>10</v>
      </c>
      <c r="U401" s="66">
        <f t="shared" si="20"/>
        <v>0.1</v>
      </c>
      <c r="V401" s="66">
        <f t="shared" si="21"/>
        <v>0.1</v>
      </c>
      <c r="W401" s="84"/>
      <c r="X401" s="36"/>
      <c r="Y401" s="40">
        <v>0</v>
      </c>
      <c r="Z401" s="41">
        <v>2231354.38</v>
      </c>
      <c r="AA401" s="41">
        <v>244492.12</v>
      </c>
      <c r="AB401" s="42">
        <v>1</v>
      </c>
      <c r="AC401" s="43">
        <v>0.10957117443621842</v>
      </c>
    </row>
    <row r="402" spans="1:29" ht="40.8">
      <c r="A402" s="64" t="s">
        <v>995</v>
      </c>
      <c r="B402" s="12" t="s">
        <v>37</v>
      </c>
      <c r="C402" s="36" t="s">
        <v>315</v>
      </c>
      <c r="D402" s="18" t="s">
        <v>1002</v>
      </c>
      <c r="E402" s="39" t="s">
        <v>996</v>
      </c>
      <c r="F402" s="39" t="s">
        <v>1009</v>
      </c>
      <c r="G402" s="37">
        <v>2</v>
      </c>
      <c r="H402" s="37">
        <v>2.2</v>
      </c>
      <c r="I402" s="37" t="s">
        <v>355</v>
      </c>
      <c r="J402" s="65" t="s">
        <v>1080</v>
      </c>
      <c r="K402" s="19" t="s">
        <v>348</v>
      </c>
      <c r="L402" s="36" t="s">
        <v>1073</v>
      </c>
      <c r="M402" s="36" t="s">
        <v>1081</v>
      </c>
      <c r="N402" s="36" t="s">
        <v>45</v>
      </c>
      <c r="O402" s="37" t="s">
        <v>53</v>
      </c>
      <c r="P402" s="37" t="s">
        <v>72</v>
      </c>
      <c r="Q402" s="38"/>
      <c r="R402" s="39">
        <v>100</v>
      </c>
      <c r="S402" s="39">
        <v>100</v>
      </c>
      <c r="T402" s="39">
        <v>0</v>
      </c>
      <c r="U402" s="66">
        <f t="shared" si="20"/>
        <v>0</v>
      </c>
      <c r="V402" s="66">
        <f t="shared" si="21"/>
        <v>0</v>
      </c>
      <c r="W402" s="84"/>
      <c r="X402" s="36"/>
      <c r="Y402" s="40">
        <v>0</v>
      </c>
      <c r="Z402" s="41">
        <v>0</v>
      </c>
      <c r="AA402" s="41">
        <v>0</v>
      </c>
      <c r="AB402" s="42">
        <v>0</v>
      </c>
      <c r="AC402" s="43">
        <v>0</v>
      </c>
    </row>
    <row r="403" spans="1:29" ht="40.8">
      <c r="A403" s="64" t="s">
        <v>995</v>
      </c>
      <c r="B403" s="12" t="s">
        <v>37</v>
      </c>
      <c r="C403" s="36" t="s">
        <v>315</v>
      </c>
      <c r="D403" s="18" t="s">
        <v>1002</v>
      </c>
      <c r="E403" s="39" t="s">
        <v>996</v>
      </c>
      <c r="F403" s="39" t="s">
        <v>1009</v>
      </c>
      <c r="G403" s="37">
        <v>2</v>
      </c>
      <c r="H403" s="37">
        <v>2.2</v>
      </c>
      <c r="I403" s="37" t="s">
        <v>355</v>
      </c>
      <c r="J403" s="65" t="s">
        <v>1082</v>
      </c>
      <c r="K403" s="19" t="s">
        <v>348</v>
      </c>
      <c r="L403" s="36" t="s">
        <v>1073</v>
      </c>
      <c r="M403" s="36" t="s">
        <v>1081</v>
      </c>
      <c r="N403" s="36" t="s">
        <v>45</v>
      </c>
      <c r="O403" s="37" t="s">
        <v>53</v>
      </c>
      <c r="P403" s="37" t="s">
        <v>72</v>
      </c>
      <c r="Q403" s="38"/>
      <c r="R403" s="39">
        <v>100</v>
      </c>
      <c r="S403" s="39">
        <v>100</v>
      </c>
      <c r="T403" s="39">
        <v>0</v>
      </c>
      <c r="U403" s="66">
        <f t="shared" si="20"/>
        <v>0</v>
      </c>
      <c r="V403" s="66">
        <f t="shared" si="21"/>
        <v>0</v>
      </c>
      <c r="W403" s="84"/>
      <c r="X403" s="36"/>
      <c r="Y403" s="40">
        <v>0</v>
      </c>
      <c r="Z403" s="41">
        <v>5731328.24</v>
      </c>
      <c r="AA403" s="41">
        <v>642843.93</v>
      </c>
      <c r="AB403" s="42">
        <v>1</v>
      </c>
      <c r="AC403" s="43">
        <v>0.11216316760807266</v>
      </c>
    </row>
    <row r="404" spans="1:29" ht="40.8">
      <c r="A404" s="64" t="s">
        <v>995</v>
      </c>
      <c r="B404" s="12" t="s">
        <v>37</v>
      </c>
      <c r="C404" s="36" t="s">
        <v>315</v>
      </c>
      <c r="D404" s="18" t="s">
        <v>1002</v>
      </c>
      <c r="E404" s="39" t="s">
        <v>996</v>
      </c>
      <c r="F404" s="39" t="s">
        <v>1009</v>
      </c>
      <c r="G404" s="37">
        <v>2</v>
      </c>
      <c r="H404" s="37">
        <v>2.2</v>
      </c>
      <c r="I404" s="37" t="s">
        <v>355</v>
      </c>
      <c r="J404" s="65" t="s">
        <v>1083</v>
      </c>
      <c r="K404" s="19" t="s">
        <v>348</v>
      </c>
      <c r="L404" s="36" t="s">
        <v>1084</v>
      </c>
      <c r="M404" s="36" t="s">
        <v>1078</v>
      </c>
      <c r="N404" s="36" t="s">
        <v>45</v>
      </c>
      <c r="O404" s="37" t="s">
        <v>53</v>
      </c>
      <c r="P404" s="37" t="s">
        <v>72</v>
      </c>
      <c r="Q404" s="38"/>
      <c r="R404" s="39">
        <v>100</v>
      </c>
      <c r="S404" s="39">
        <v>100</v>
      </c>
      <c r="T404" s="39">
        <v>0</v>
      </c>
      <c r="U404" s="66">
        <f aca="true" t="shared" si="22" ref="U404:U463">T404/R404</f>
        <v>0</v>
      </c>
      <c r="V404" s="66">
        <f aca="true" t="shared" si="23" ref="V404:V463">T404/S404</f>
        <v>0</v>
      </c>
      <c r="W404" s="84"/>
      <c r="X404" s="36"/>
      <c r="Y404" s="40">
        <v>0</v>
      </c>
      <c r="Z404" s="41">
        <v>13517552.65</v>
      </c>
      <c r="AA404" s="41">
        <v>7503156.45</v>
      </c>
      <c r="AB404" s="42">
        <v>1</v>
      </c>
      <c r="AC404" s="43">
        <v>0.5550676697382791</v>
      </c>
    </row>
    <row r="405" spans="1:29" ht="40.8">
      <c r="A405" s="64" t="s">
        <v>995</v>
      </c>
      <c r="B405" s="12" t="s">
        <v>37</v>
      </c>
      <c r="C405" s="36" t="s">
        <v>315</v>
      </c>
      <c r="D405" s="18" t="s">
        <v>1002</v>
      </c>
      <c r="E405" s="39" t="s">
        <v>996</v>
      </c>
      <c r="F405" s="39" t="s">
        <v>1009</v>
      </c>
      <c r="G405" s="37">
        <v>2</v>
      </c>
      <c r="H405" s="37">
        <v>2.2</v>
      </c>
      <c r="I405" s="37" t="s">
        <v>355</v>
      </c>
      <c r="J405" s="65" t="s">
        <v>1085</v>
      </c>
      <c r="K405" s="19" t="s">
        <v>348</v>
      </c>
      <c r="L405" s="36" t="s">
        <v>1086</v>
      </c>
      <c r="M405" s="36" t="s">
        <v>1078</v>
      </c>
      <c r="N405" s="36" t="s">
        <v>45</v>
      </c>
      <c r="O405" s="37" t="s">
        <v>53</v>
      </c>
      <c r="P405" s="37" t="s">
        <v>72</v>
      </c>
      <c r="Q405" s="38"/>
      <c r="R405" s="39">
        <v>100</v>
      </c>
      <c r="S405" s="39">
        <v>100</v>
      </c>
      <c r="T405" s="39">
        <v>0</v>
      </c>
      <c r="U405" s="66">
        <f t="shared" si="22"/>
        <v>0</v>
      </c>
      <c r="V405" s="66">
        <f t="shared" si="23"/>
        <v>0</v>
      </c>
      <c r="W405" s="84"/>
      <c r="X405" s="36"/>
      <c r="Y405" s="40">
        <v>0</v>
      </c>
      <c r="Z405" s="41">
        <v>1983873.26</v>
      </c>
      <c r="AA405" s="41">
        <v>0</v>
      </c>
      <c r="AB405" s="42">
        <v>0</v>
      </c>
      <c r="AC405" s="43">
        <v>0</v>
      </c>
    </row>
    <row r="406" spans="1:29" ht="40.8">
      <c r="A406" s="64" t="s">
        <v>995</v>
      </c>
      <c r="B406" s="12" t="s">
        <v>37</v>
      </c>
      <c r="C406" s="36" t="s">
        <v>315</v>
      </c>
      <c r="D406" s="18" t="s">
        <v>1002</v>
      </c>
      <c r="E406" s="39" t="s">
        <v>996</v>
      </c>
      <c r="F406" s="39" t="s">
        <v>1006</v>
      </c>
      <c r="G406" s="37">
        <v>2</v>
      </c>
      <c r="H406" s="37">
        <v>2.3</v>
      </c>
      <c r="I406" s="37" t="s">
        <v>536</v>
      </c>
      <c r="J406" s="65" t="s">
        <v>1087</v>
      </c>
      <c r="K406" s="19" t="s">
        <v>734</v>
      </c>
      <c r="L406" s="36" t="s">
        <v>1088</v>
      </c>
      <c r="M406" s="36" t="s">
        <v>1089</v>
      </c>
      <c r="N406" s="36" t="s">
        <v>45</v>
      </c>
      <c r="O406" s="37" t="s">
        <v>46</v>
      </c>
      <c r="P406" s="37" t="s">
        <v>72</v>
      </c>
      <c r="Q406" s="38"/>
      <c r="R406" s="39">
        <v>100</v>
      </c>
      <c r="S406" s="39">
        <v>1</v>
      </c>
      <c r="T406" s="39">
        <v>0</v>
      </c>
      <c r="U406" s="66">
        <f t="shared" si="22"/>
        <v>0</v>
      </c>
      <c r="V406" s="66">
        <f t="shared" si="23"/>
        <v>0</v>
      </c>
      <c r="W406" s="84"/>
      <c r="X406" s="36"/>
      <c r="Y406" s="40">
        <v>0</v>
      </c>
      <c r="Z406" s="41">
        <v>308908.76</v>
      </c>
      <c r="AA406" s="41">
        <v>0</v>
      </c>
      <c r="AB406" s="42">
        <v>0</v>
      </c>
      <c r="AC406" s="43">
        <v>0</v>
      </c>
    </row>
    <row r="407" spans="1:29" ht="40.8">
      <c r="A407" s="64" t="s">
        <v>995</v>
      </c>
      <c r="B407" s="12" t="s">
        <v>37</v>
      </c>
      <c r="C407" s="36" t="s">
        <v>315</v>
      </c>
      <c r="D407" s="18" t="s">
        <v>1002</v>
      </c>
      <c r="E407" s="39" t="s">
        <v>996</v>
      </c>
      <c r="F407" s="39" t="s">
        <v>1006</v>
      </c>
      <c r="G407" s="37">
        <v>2</v>
      </c>
      <c r="H407" s="37">
        <v>2.2</v>
      </c>
      <c r="I407" s="37" t="s">
        <v>355</v>
      </c>
      <c r="J407" s="65" t="s">
        <v>1090</v>
      </c>
      <c r="K407" s="19" t="s">
        <v>734</v>
      </c>
      <c r="L407" s="36" t="s">
        <v>523</v>
      </c>
      <c r="M407" s="36" t="s">
        <v>1091</v>
      </c>
      <c r="N407" s="36" t="s">
        <v>45</v>
      </c>
      <c r="O407" s="37" t="s">
        <v>53</v>
      </c>
      <c r="P407" s="37" t="s">
        <v>72</v>
      </c>
      <c r="Q407" s="38"/>
      <c r="R407" s="39">
        <v>100</v>
      </c>
      <c r="S407" s="39">
        <v>100</v>
      </c>
      <c r="T407" s="39">
        <v>0</v>
      </c>
      <c r="U407" s="66">
        <f t="shared" si="22"/>
        <v>0</v>
      </c>
      <c r="V407" s="66">
        <f t="shared" si="23"/>
        <v>0</v>
      </c>
      <c r="W407" s="84"/>
      <c r="X407" s="36"/>
      <c r="Y407" s="40">
        <v>0</v>
      </c>
      <c r="Z407" s="41">
        <v>500000</v>
      </c>
      <c r="AA407" s="41">
        <v>0</v>
      </c>
      <c r="AB407" s="42">
        <v>0</v>
      </c>
      <c r="AC407" s="43">
        <v>0</v>
      </c>
    </row>
    <row r="408" spans="1:29" ht="40.8">
      <c r="A408" s="64" t="s">
        <v>995</v>
      </c>
      <c r="B408" s="12" t="s">
        <v>37</v>
      </c>
      <c r="C408" s="36" t="s">
        <v>315</v>
      </c>
      <c r="D408" s="18" t="s">
        <v>1002</v>
      </c>
      <c r="E408" s="39" t="s">
        <v>996</v>
      </c>
      <c r="F408" s="39" t="s">
        <v>1006</v>
      </c>
      <c r="G408" s="37">
        <v>2</v>
      </c>
      <c r="H408" s="37">
        <v>2.2</v>
      </c>
      <c r="I408" s="37" t="s">
        <v>355</v>
      </c>
      <c r="J408" s="65" t="s">
        <v>1092</v>
      </c>
      <c r="K408" s="19" t="s">
        <v>734</v>
      </c>
      <c r="L408" s="36" t="s">
        <v>1093</v>
      </c>
      <c r="M408" s="36" t="s">
        <v>1094</v>
      </c>
      <c r="N408" s="36" t="s">
        <v>45</v>
      </c>
      <c r="O408" s="37" t="s">
        <v>53</v>
      </c>
      <c r="P408" s="37" t="s">
        <v>72</v>
      </c>
      <c r="Q408" s="38"/>
      <c r="R408" s="39">
        <v>100</v>
      </c>
      <c r="S408" s="39">
        <v>100</v>
      </c>
      <c r="T408" s="39">
        <v>0</v>
      </c>
      <c r="U408" s="66">
        <f t="shared" si="22"/>
        <v>0</v>
      </c>
      <c r="V408" s="66">
        <f t="shared" si="23"/>
        <v>0</v>
      </c>
      <c r="W408" s="84"/>
      <c r="X408" s="36"/>
      <c r="Y408" s="40">
        <v>0</v>
      </c>
      <c r="Z408" s="41">
        <v>2885495.51</v>
      </c>
      <c r="AA408" s="41">
        <v>2540393.56</v>
      </c>
      <c r="AB408" s="42">
        <v>1</v>
      </c>
      <c r="AC408" s="43">
        <v>0.8804011481549664</v>
      </c>
    </row>
    <row r="409" spans="1:29" ht="40.8">
      <c r="A409" s="64" t="s">
        <v>995</v>
      </c>
      <c r="B409" s="12" t="s">
        <v>37</v>
      </c>
      <c r="C409" s="36" t="s">
        <v>315</v>
      </c>
      <c r="D409" s="18" t="s">
        <v>1002</v>
      </c>
      <c r="E409" s="39" t="s">
        <v>996</v>
      </c>
      <c r="F409" s="39" t="s">
        <v>1006</v>
      </c>
      <c r="G409" s="37">
        <v>2</v>
      </c>
      <c r="H409" s="37">
        <v>2.2</v>
      </c>
      <c r="I409" s="37" t="s">
        <v>355</v>
      </c>
      <c r="J409" s="65" t="s">
        <v>1095</v>
      </c>
      <c r="K409" s="19" t="s">
        <v>734</v>
      </c>
      <c r="L409" s="36" t="s">
        <v>1096</v>
      </c>
      <c r="M409" s="36" t="s">
        <v>1097</v>
      </c>
      <c r="N409" s="36" t="s">
        <v>45</v>
      </c>
      <c r="O409" s="37" t="s">
        <v>53</v>
      </c>
      <c r="P409" s="37" t="s">
        <v>72</v>
      </c>
      <c r="Q409" s="38"/>
      <c r="R409" s="39">
        <v>100</v>
      </c>
      <c r="S409" s="39">
        <v>100</v>
      </c>
      <c r="T409" s="39">
        <v>0</v>
      </c>
      <c r="U409" s="66">
        <f t="shared" si="22"/>
        <v>0</v>
      </c>
      <c r="V409" s="66">
        <f t="shared" si="23"/>
        <v>0</v>
      </c>
      <c r="W409" s="84"/>
      <c r="X409" s="36"/>
      <c r="Y409" s="40">
        <v>0</v>
      </c>
      <c r="Z409" s="41">
        <v>274375.98</v>
      </c>
      <c r="AA409" s="41">
        <v>0</v>
      </c>
      <c r="AB409" s="42">
        <v>0</v>
      </c>
      <c r="AC409" s="43">
        <v>0</v>
      </c>
    </row>
    <row r="410" spans="1:29" ht="40.8">
      <c r="A410" s="64" t="s">
        <v>995</v>
      </c>
      <c r="B410" s="12" t="s">
        <v>37</v>
      </c>
      <c r="C410" s="36" t="s">
        <v>315</v>
      </c>
      <c r="D410" s="18" t="s">
        <v>1002</v>
      </c>
      <c r="E410" s="39" t="s">
        <v>996</v>
      </c>
      <c r="F410" s="39" t="s">
        <v>1006</v>
      </c>
      <c r="G410" s="37">
        <v>2</v>
      </c>
      <c r="H410" s="37">
        <v>2.2</v>
      </c>
      <c r="I410" s="37" t="s">
        <v>355</v>
      </c>
      <c r="J410" s="65" t="s">
        <v>1098</v>
      </c>
      <c r="K410" s="19" t="s">
        <v>734</v>
      </c>
      <c r="L410" s="36" t="s">
        <v>1099</v>
      </c>
      <c r="M410" s="36" t="s">
        <v>1100</v>
      </c>
      <c r="N410" s="36" t="s">
        <v>45</v>
      </c>
      <c r="O410" s="37" t="s">
        <v>53</v>
      </c>
      <c r="P410" s="37" t="s">
        <v>72</v>
      </c>
      <c r="Q410" s="38"/>
      <c r="R410" s="39">
        <v>100</v>
      </c>
      <c r="S410" s="39">
        <v>100</v>
      </c>
      <c r="T410" s="39">
        <v>0</v>
      </c>
      <c r="U410" s="66">
        <f t="shared" si="22"/>
        <v>0</v>
      </c>
      <c r="V410" s="66">
        <f t="shared" si="23"/>
        <v>0</v>
      </c>
      <c r="W410" s="84"/>
      <c r="X410" s="36"/>
      <c r="Y410" s="40">
        <v>0</v>
      </c>
      <c r="Z410" s="41">
        <v>88838.91</v>
      </c>
      <c r="AA410" s="41">
        <v>0</v>
      </c>
      <c r="AB410" s="42">
        <v>0</v>
      </c>
      <c r="AC410" s="43">
        <v>0</v>
      </c>
    </row>
    <row r="411" spans="1:29" ht="40.8">
      <c r="A411" s="64" t="s">
        <v>995</v>
      </c>
      <c r="B411" s="12" t="s">
        <v>37</v>
      </c>
      <c r="C411" s="36" t="s">
        <v>315</v>
      </c>
      <c r="D411" s="18" t="s">
        <v>1002</v>
      </c>
      <c r="E411" s="39" t="s">
        <v>996</v>
      </c>
      <c r="F411" s="39" t="s">
        <v>1006</v>
      </c>
      <c r="G411" s="37">
        <v>2</v>
      </c>
      <c r="H411" s="37">
        <v>2.2</v>
      </c>
      <c r="I411" s="37" t="s">
        <v>355</v>
      </c>
      <c r="J411" s="65" t="s">
        <v>1101</v>
      </c>
      <c r="K411" s="19" t="s">
        <v>734</v>
      </c>
      <c r="L411" s="36" t="s">
        <v>1102</v>
      </c>
      <c r="M411" s="36" t="s">
        <v>1103</v>
      </c>
      <c r="N411" s="36" t="s">
        <v>45</v>
      </c>
      <c r="O411" s="37" t="s">
        <v>53</v>
      </c>
      <c r="P411" s="37" t="s">
        <v>72</v>
      </c>
      <c r="Q411" s="38"/>
      <c r="R411" s="39">
        <v>100</v>
      </c>
      <c r="S411" s="39">
        <v>100</v>
      </c>
      <c r="T411" s="39">
        <v>0</v>
      </c>
      <c r="U411" s="66">
        <f t="shared" si="22"/>
        <v>0</v>
      </c>
      <c r="V411" s="66">
        <f t="shared" si="23"/>
        <v>0</v>
      </c>
      <c r="W411" s="84"/>
      <c r="X411" s="36"/>
      <c r="Y411" s="40">
        <v>0</v>
      </c>
      <c r="Z411" s="41">
        <v>3069638.45</v>
      </c>
      <c r="AA411" s="41">
        <v>0</v>
      </c>
      <c r="AB411" s="42">
        <v>0</v>
      </c>
      <c r="AC411" s="43">
        <v>0</v>
      </c>
    </row>
    <row r="412" spans="1:29" ht="40.8">
      <c r="A412" s="64" t="s">
        <v>995</v>
      </c>
      <c r="B412" s="12" t="s">
        <v>37</v>
      </c>
      <c r="C412" s="36" t="s">
        <v>315</v>
      </c>
      <c r="D412" s="18" t="s">
        <v>1002</v>
      </c>
      <c r="E412" s="39" t="s">
        <v>996</v>
      </c>
      <c r="F412" s="39" t="s">
        <v>1006</v>
      </c>
      <c r="G412" s="37">
        <v>2</v>
      </c>
      <c r="H412" s="37">
        <v>2.2</v>
      </c>
      <c r="I412" s="37" t="s">
        <v>355</v>
      </c>
      <c r="J412" s="65" t="s">
        <v>1104</v>
      </c>
      <c r="K412" s="19" t="s">
        <v>734</v>
      </c>
      <c r="L412" s="36" t="s">
        <v>1105</v>
      </c>
      <c r="M412" s="36" t="s">
        <v>1100</v>
      </c>
      <c r="N412" s="36" t="s">
        <v>45</v>
      </c>
      <c r="O412" s="37" t="s">
        <v>53</v>
      </c>
      <c r="P412" s="37" t="s">
        <v>72</v>
      </c>
      <c r="Q412" s="38"/>
      <c r="R412" s="39">
        <v>100</v>
      </c>
      <c r="S412" s="39">
        <v>100</v>
      </c>
      <c r="T412" s="39">
        <v>0</v>
      </c>
      <c r="U412" s="66">
        <f t="shared" si="22"/>
        <v>0</v>
      </c>
      <c r="V412" s="66">
        <f t="shared" si="23"/>
        <v>0</v>
      </c>
      <c r="W412" s="84"/>
      <c r="X412" s="36"/>
      <c r="Y412" s="40">
        <v>0</v>
      </c>
      <c r="Z412" s="41">
        <v>50824.19</v>
      </c>
      <c r="AA412" s="41">
        <v>0</v>
      </c>
      <c r="AB412" s="42">
        <v>0</v>
      </c>
      <c r="AC412" s="43">
        <v>0</v>
      </c>
    </row>
    <row r="413" spans="1:29" ht="40.8">
      <c r="A413" s="64" t="s">
        <v>995</v>
      </c>
      <c r="B413" s="12" t="s">
        <v>37</v>
      </c>
      <c r="C413" s="36" t="s">
        <v>315</v>
      </c>
      <c r="D413" s="18" t="s">
        <v>1002</v>
      </c>
      <c r="E413" s="39" t="s">
        <v>996</v>
      </c>
      <c r="F413" s="39" t="s">
        <v>1006</v>
      </c>
      <c r="G413" s="37">
        <v>2</v>
      </c>
      <c r="H413" s="37">
        <v>2.2</v>
      </c>
      <c r="I413" s="37" t="s">
        <v>355</v>
      </c>
      <c r="J413" s="65" t="s">
        <v>1106</v>
      </c>
      <c r="K413" s="19" t="s">
        <v>734</v>
      </c>
      <c r="L413" s="36" t="s">
        <v>1107</v>
      </c>
      <c r="M413" s="36" t="s">
        <v>1100</v>
      </c>
      <c r="N413" s="36" t="s">
        <v>45</v>
      </c>
      <c r="O413" s="37" t="s">
        <v>53</v>
      </c>
      <c r="P413" s="37" t="s">
        <v>72</v>
      </c>
      <c r="Q413" s="38"/>
      <c r="R413" s="39">
        <v>100</v>
      </c>
      <c r="S413" s="39">
        <v>100</v>
      </c>
      <c r="T413" s="39">
        <v>0</v>
      </c>
      <c r="U413" s="66">
        <f t="shared" si="22"/>
        <v>0</v>
      </c>
      <c r="V413" s="66">
        <f t="shared" si="23"/>
        <v>0</v>
      </c>
      <c r="W413" s="84"/>
      <c r="X413" s="36"/>
      <c r="Y413" s="40">
        <v>0</v>
      </c>
      <c r="Z413" s="41">
        <v>562262.74</v>
      </c>
      <c r="AA413" s="41">
        <v>0</v>
      </c>
      <c r="AB413" s="42">
        <v>0</v>
      </c>
      <c r="AC413" s="43">
        <v>0</v>
      </c>
    </row>
    <row r="414" spans="1:29" ht="51">
      <c r="A414" s="64" t="s">
        <v>995</v>
      </c>
      <c r="B414" s="12" t="s">
        <v>150</v>
      </c>
      <c r="C414" s="36" t="s">
        <v>315</v>
      </c>
      <c r="D414" s="18" t="s">
        <v>1108</v>
      </c>
      <c r="E414" s="39" t="s">
        <v>996</v>
      </c>
      <c r="F414" s="39" t="s">
        <v>1109</v>
      </c>
      <c r="G414" s="37">
        <v>3</v>
      </c>
      <c r="H414" s="37">
        <v>3.2</v>
      </c>
      <c r="I414" s="37" t="s">
        <v>1110</v>
      </c>
      <c r="J414" s="65" t="s">
        <v>1111</v>
      </c>
      <c r="K414" s="19" t="s">
        <v>734</v>
      </c>
      <c r="L414" s="36" t="s">
        <v>1112</v>
      </c>
      <c r="M414" s="36" t="s">
        <v>1113</v>
      </c>
      <c r="N414" s="36" t="s">
        <v>45</v>
      </c>
      <c r="O414" s="37" t="s">
        <v>53</v>
      </c>
      <c r="P414" s="37" t="s">
        <v>72</v>
      </c>
      <c r="Q414" s="38"/>
      <c r="R414" s="39">
        <v>100</v>
      </c>
      <c r="S414" s="39">
        <v>100</v>
      </c>
      <c r="T414" s="39">
        <v>0</v>
      </c>
      <c r="U414" s="66">
        <f t="shared" si="22"/>
        <v>0</v>
      </c>
      <c r="V414" s="66">
        <f t="shared" si="23"/>
        <v>0</v>
      </c>
      <c r="W414" s="84"/>
      <c r="X414" s="36"/>
      <c r="Y414" s="40">
        <v>0</v>
      </c>
      <c r="Z414" s="41">
        <v>1096616.64</v>
      </c>
      <c r="AA414" s="41">
        <v>1096616.64</v>
      </c>
      <c r="AB414" s="42">
        <v>1</v>
      </c>
      <c r="AC414" s="43">
        <v>1</v>
      </c>
    </row>
    <row r="415" spans="1:29" ht="51">
      <c r="A415" s="64" t="s">
        <v>995</v>
      </c>
      <c r="B415" s="12" t="s">
        <v>150</v>
      </c>
      <c r="C415" s="36" t="s">
        <v>315</v>
      </c>
      <c r="D415" s="18" t="s">
        <v>1114</v>
      </c>
      <c r="E415" s="39" t="s">
        <v>996</v>
      </c>
      <c r="F415" s="39" t="s">
        <v>1115</v>
      </c>
      <c r="G415" s="37">
        <v>2</v>
      </c>
      <c r="H415" s="37">
        <v>2.2</v>
      </c>
      <c r="I415" s="37" t="s">
        <v>355</v>
      </c>
      <c r="J415" s="65" t="s">
        <v>1116</v>
      </c>
      <c r="K415" s="19" t="s">
        <v>734</v>
      </c>
      <c r="L415" s="36" t="s">
        <v>1093</v>
      </c>
      <c r="M415" s="36" t="s">
        <v>1094</v>
      </c>
      <c r="N415" s="36" t="s">
        <v>45</v>
      </c>
      <c r="O415" s="37" t="s">
        <v>53</v>
      </c>
      <c r="P415" s="37" t="s">
        <v>72</v>
      </c>
      <c r="Q415" s="38"/>
      <c r="R415" s="39">
        <v>100</v>
      </c>
      <c r="S415" s="39">
        <v>100</v>
      </c>
      <c r="T415" s="39">
        <v>0</v>
      </c>
      <c r="U415" s="66">
        <f t="shared" si="22"/>
        <v>0</v>
      </c>
      <c r="V415" s="66">
        <f t="shared" si="23"/>
        <v>0</v>
      </c>
      <c r="W415" s="84"/>
      <c r="X415" s="36"/>
      <c r="Y415" s="40">
        <v>0</v>
      </c>
      <c r="Z415" s="41">
        <v>2800000</v>
      </c>
      <c r="AA415" s="41">
        <v>0</v>
      </c>
      <c r="AB415" s="42">
        <v>0</v>
      </c>
      <c r="AC415" s="43">
        <v>0</v>
      </c>
    </row>
    <row r="416" spans="1:29" ht="51">
      <c r="A416" s="64" t="s">
        <v>995</v>
      </c>
      <c r="B416" s="12" t="s">
        <v>150</v>
      </c>
      <c r="C416" s="36" t="s">
        <v>315</v>
      </c>
      <c r="D416" s="18" t="s">
        <v>1108</v>
      </c>
      <c r="E416" s="39" t="s">
        <v>996</v>
      </c>
      <c r="F416" s="39" t="s">
        <v>1109</v>
      </c>
      <c r="G416" s="37">
        <v>2</v>
      </c>
      <c r="H416" s="37">
        <v>2.2</v>
      </c>
      <c r="I416" s="37" t="s">
        <v>355</v>
      </c>
      <c r="J416" s="65" t="s">
        <v>1117</v>
      </c>
      <c r="K416" s="19" t="s">
        <v>522</v>
      </c>
      <c r="L416" s="36" t="s">
        <v>1118</v>
      </c>
      <c r="M416" s="36" t="s">
        <v>764</v>
      </c>
      <c r="N416" s="36" t="s">
        <v>45</v>
      </c>
      <c r="O416" s="37" t="s">
        <v>53</v>
      </c>
      <c r="P416" s="37" t="s">
        <v>72</v>
      </c>
      <c r="Q416" s="38"/>
      <c r="R416" s="39">
        <v>100</v>
      </c>
      <c r="S416" s="39">
        <v>100</v>
      </c>
      <c r="T416" s="39">
        <v>90</v>
      </c>
      <c r="U416" s="66">
        <f t="shared" si="22"/>
        <v>0.9</v>
      </c>
      <c r="V416" s="66">
        <f t="shared" si="23"/>
        <v>0.9</v>
      </c>
      <c r="W416" s="84"/>
      <c r="X416" s="36"/>
      <c r="Y416" s="40">
        <v>0</v>
      </c>
      <c r="Z416" s="41">
        <v>4500000</v>
      </c>
      <c r="AA416" s="41">
        <v>0</v>
      </c>
      <c r="AB416" s="42">
        <v>0</v>
      </c>
      <c r="AC416" s="43">
        <v>0</v>
      </c>
    </row>
    <row r="417" spans="1:29" ht="40.8">
      <c r="A417" s="64" t="s">
        <v>995</v>
      </c>
      <c r="B417" s="12" t="s">
        <v>150</v>
      </c>
      <c r="C417" s="36" t="s">
        <v>315</v>
      </c>
      <c r="D417" s="18" t="s">
        <v>1036</v>
      </c>
      <c r="E417" s="39" t="s">
        <v>996</v>
      </c>
      <c r="F417" s="39" t="s">
        <v>1119</v>
      </c>
      <c r="G417" s="37">
        <v>2</v>
      </c>
      <c r="H417" s="37">
        <v>2.2</v>
      </c>
      <c r="I417" s="37" t="s">
        <v>355</v>
      </c>
      <c r="J417" s="65" t="s">
        <v>1120</v>
      </c>
      <c r="K417" s="19" t="s">
        <v>348</v>
      </c>
      <c r="L417" s="36" t="s">
        <v>1073</v>
      </c>
      <c r="M417" s="36" t="s">
        <v>1078</v>
      </c>
      <c r="N417" s="36" t="s">
        <v>45</v>
      </c>
      <c r="O417" s="37" t="s">
        <v>53</v>
      </c>
      <c r="P417" s="37" t="s">
        <v>72</v>
      </c>
      <c r="Q417" s="38"/>
      <c r="R417" s="39">
        <v>100</v>
      </c>
      <c r="S417" s="39">
        <v>100</v>
      </c>
      <c r="T417" s="39">
        <v>0</v>
      </c>
      <c r="U417" s="66">
        <f t="shared" si="22"/>
        <v>0</v>
      </c>
      <c r="V417" s="66">
        <f t="shared" si="23"/>
        <v>0</v>
      </c>
      <c r="W417" s="84"/>
      <c r="X417" s="36"/>
      <c r="Y417" s="40">
        <v>0</v>
      </c>
      <c r="Z417" s="41">
        <v>1367909.19</v>
      </c>
      <c r="AA417" s="41">
        <v>0</v>
      </c>
      <c r="AB417" s="42">
        <v>0</v>
      </c>
      <c r="AC417" s="43">
        <v>0</v>
      </c>
    </row>
    <row r="418" spans="1:29" ht="40.8">
      <c r="A418" s="64" t="s">
        <v>995</v>
      </c>
      <c r="B418" s="12" t="s">
        <v>150</v>
      </c>
      <c r="C418" s="36" t="s">
        <v>315</v>
      </c>
      <c r="D418" s="18" t="s">
        <v>1036</v>
      </c>
      <c r="E418" s="39" t="s">
        <v>996</v>
      </c>
      <c r="F418" s="39" t="s">
        <v>1119</v>
      </c>
      <c r="G418" s="37">
        <v>2</v>
      </c>
      <c r="H418" s="37">
        <v>2.2</v>
      </c>
      <c r="I418" s="37" t="s">
        <v>727</v>
      </c>
      <c r="J418" s="65" t="s">
        <v>1121</v>
      </c>
      <c r="K418" s="19" t="s">
        <v>734</v>
      </c>
      <c r="L418" s="36" t="s">
        <v>1122</v>
      </c>
      <c r="M418" s="36" t="s">
        <v>1123</v>
      </c>
      <c r="N418" s="36" t="s">
        <v>45</v>
      </c>
      <c r="O418" s="37" t="s">
        <v>53</v>
      </c>
      <c r="P418" s="37" t="s">
        <v>72</v>
      </c>
      <c r="Q418" s="38"/>
      <c r="R418" s="39">
        <v>89</v>
      </c>
      <c r="S418" s="39">
        <v>89</v>
      </c>
      <c r="T418" s="39">
        <v>0</v>
      </c>
      <c r="U418" s="66">
        <f t="shared" si="22"/>
        <v>0</v>
      </c>
      <c r="V418" s="66">
        <f t="shared" si="23"/>
        <v>0</v>
      </c>
      <c r="W418" s="84"/>
      <c r="X418" s="36"/>
      <c r="Y418" s="40">
        <v>0</v>
      </c>
      <c r="Z418" s="41">
        <v>6263743.68</v>
      </c>
      <c r="AA418" s="41">
        <v>0</v>
      </c>
      <c r="AB418" s="42">
        <v>0</v>
      </c>
      <c r="AC418" s="43">
        <v>0</v>
      </c>
    </row>
    <row r="419" spans="1:29" ht="40.8">
      <c r="A419" s="64" t="s">
        <v>995</v>
      </c>
      <c r="B419" s="12" t="s">
        <v>150</v>
      </c>
      <c r="C419" s="36" t="s">
        <v>315</v>
      </c>
      <c r="D419" s="18" t="s">
        <v>1036</v>
      </c>
      <c r="E419" s="39" t="s">
        <v>996</v>
      </c>
      <c r="F419" s="39" t="s">
        <v>1119</v>
      </c>
      <c r="G419" s="37">
        <v>2</v>
      </c>
      <c r="H419" s="37">
        <v>2.2</v>
      </c>
      <c r="I419" s="37" t="s">
        <v>727</v>
      </c>
      <c r="J419" s="65" t="s">
        <v>1124</v>
      </c>
      <c r="K419" s="19" t="s">
        <v>734</v>
      </c>
      <c r="L419" s="36" t="s">
        <v>1125</v>
      </c>
      <c r="M419" s="36" t="s">
        <v>1126</v>
      </c>
      <c r="N419" s="36" t="s">
        <v>45</v>
      </c>
      <c r="O419" s="37" t="s">
        <v>53</v>
      </c>
      <c r="P419" s="37" t="s">
        <v>72</v>
      </c>
      <c r="Q419" s="38"/>
      <c r="R419" s="39">
        <v>8</v>
      </c>
      <c r="S419" s="39">
        <v>8</v>
      </c>
      <c r="T419" s="39">
        <v>0</v>
      </c>
      <c r="U419" s="66">
        <f t="shared" si="22"/>
        <v>0</v>
      </c>
      <c r="V419" s="66">
        <f t="shared" si="23"/>
        <v>0</v>
      </c>
      <c r="W419" s="84"/>
      <c r="X419" s="36"/>
      <c r="Y419" s="40">
        <v>0</v>
      </c>
      <c r="Z419" s="41">
        <v>596652.91</v>
      </c>
      <c r="AA419" s="41">
        <v>0</v>
      </c>
      <c r="AB419" s="42">
        <v>0</v>
      </c>
      <c r="AC419" s="43">
        <v>0</v>
      </c>
    </row>
    <row r="420" spans="1:29" ht="40.8">
      <c r="A420" s="64" t="s">
        <v>995</v>
      </c>
      <c r="B420" s="12" t="s">
        <v>150</v>
      </c>
      <c r="C420" s="36" t="s">
        <v>315</v>
      </c>
      <c r="D420" s="18" t="s">
        <v>1036</v>
      </c>
      <c r="E420" s="39" t="s">
        <v>996</v>
      </c>
      <c r="F420" s="39" t="s">
        <v>1119</v>
      </c>
      <c r="G420" s="37">
        <v>2</v>
      </c>
      <c r="H420" s="37">
        <v>2.2</v>
      </c>
      <c r="I420" s="37" t="s">
        <v>355</v>
      </c>
      <c r="J420" s="65" t="s">
        <v>1127</v>
      </c>
      <c r="K420" s="19" t="s">
        <v>734</v>
      </c>
      <c r="L420" s="36" t="s">
        <v>1128</v>
      </c>
      <c r="M420" s="36" t="s">
        <v>1129</v>
      </c>
      <c r="N420" s="36" t="s">
        <v>45</v>
      </c>
      <c r="O420" s="37" t="s">
        <v>53</v>
      </c>
      <c r="P420" s="37" t="s">
        <v>72</v>
      </c>
      <c r="Q420" s="38"/>
      <c r="R420" s="39">
        <v>10</v>
      </c>
      <c r="S420" s="39">
        <v>10</v>
      </c>
      <c r="T420" s="39">
        <v>0</v>
      </c>
      <c r="U420" s="66">
        <f t="shared" si="22"/>
        <v>0</v>
      </c>
      <c r="V420" s="66">
        <f t="shared" si="23"/>
        <v>0</v>
      </c>
      <c r="W420" s="84"/>
      <c r="X420" s="36"/>
      <c r="Y420" s="40">
        <v>0</v>
      </c>
      <c r="Z420" s="41">
        <v>190830.02</v>
      </c>
      <c r="AA420" s="41">
        <v>0</v>
      </c>
      <c r="AB420" s="42">
        <v>0</v>
      </c>
      <c r="AC420" s="43">
        <v>0</v>
      </c>
    </row>
    <row r="421" spans="1:29" ht="40.8">
      <c r="A421" s="64" t="s">
        <v>995</v>
      </c>
      <c r="B421" s="12" t="s">
        <v>150</v>
      </c>
      <c r="C421" s="36" t="s">
        <v>315</v>
      </c>
      <c r="D421" s="18" t="s">
        <v>1036</v>
      </c>
      <c r="E421" s="39" t="s">
        <v>996</v>
      </c>
      <c r="F421" s="39" t="s">
        <v>1119</v>
      </c>
      <c r="G421" s="37">
        <v>3</v>
      </c>
      <c r="H421" s="37">
        <v>3.3</v>
      </c>
      <c r="I421" s="37" t="s">
        <v>1130</v>
      </c>
      <c r="J421" s="65" t="s">
        <v>1131</v>
      </c>
      <c r="K421" s="19" t="s">
        <v>734</v>
      </c>
      <c r="L421" s="36" t="s">
        <v>1132</v>
      </c>
      <c r="M421" s="36" t="s">
        <v>1133</v>
      </c>
      <c r="N421" s="36" t="s">
        <v>45</v>
      </c>
      <c r="O421" s="37" t="s">
        <v>53</v>
      </c>
      <c r="P421" s="37" t="s">
        <v>72</v>
      </c>
      <c r="Q421" s="38"/>
      <c r="R421" s="39">
        <v>65</v>
      </c>
      <c r="S421" s="39">
        <v>65</v>
      </c>
      <c r="T421" s="39">
        <v>0</v>
      </c>
      <c r="U421" s="66">
        <f t="shared" si="22"/>
        <v>0</v>
      </c>
      <c r="V421" s="66">
        <f t="shared" si="23"/>
        <v>0</v>
      </c>
      <c r="W421" s="84"/>
      <c r="X421" s="36"/>
      <c r="Y421" s="40">
        <v>0</v>
      </c>
      <c r="Z421" s="41">
        <v>0</v>
      </c>
      <c r="AA421" s="41">
        <v>0</v>
      </c>
      <c r="AB421" s="42">
        <v>0</v>
      </c>
      <c r="AC421" s="43">
        <v>0</v>
      </c>
    </row>
    <row r="422" spans="1:29" ht="51">
      <c r="A422" s="64" t="s">
        <v>995</v>
      </c>
      <c r="B422" s="12" t="s">
        <v>150</v>
      </c>
      <c r="C422" s="36" t="s">
        <v>315</v>
      </c>
      <c r="D422" s="18" t="s">
        <v>1108</v>
      </c>
      <c r="E422" s="39" t="s">
        <v>996</v>
      </c>
      <c r="F422" s="39" t="s">
        <v>1109</v>
      </c>
      <c r="G422" s="37">
        <v>1</v>
      </c>
      <c r="H422" s="37">
        <v>1.3</v>
      </c>
      <c r="I422" s="37" t="s">
        <v>1134</v>
      </c>
      <c r="J422" s="65" t="s">
        <v>1135</v>
      </c>
      <c r="K422" s="19" t="s">
        <v>1136</v>
      </c>
      <c r="L422" s="36" t="s">
        <v>1137</v>
      </c>
      <c r="M422" s="36" t="s">
        <v>1138</v>
      </c>
      <c r="N422" s="36" t="s">
        <v>45</v>
      </c>
      <c r="O422" s="37" t="s">
        <v>46</v>
      </c>
      <c r="P422" s="37" t="s">
        <v>1139</v>
      </c>
      <c r="Q422" s="38"/>
      <c r="R422" s="39">
        <v>1</v>
      </c>
      <c r="S422" s="39">
        <v>100</v>
      </c>
      <c r="T422" s="39">
        <v>56</v>
      </c>
      <c r="U422" s="66">
        <f t="shared" si="22"/>
        <v>56</v>
      </c>
      <c r="V422" s="66">
        <f t="shared" si="23"/>
        <v>0.56</v>
      </c>
      <c r="W422" s="84"/>
      <c r="X422" s="36"/>
      <c r="Y422" s="40">
        <v>251865.67</v>
      </c>
      <c r="Z422" s="41">
        <v>500000</v>
      </c>
      <c r="AA422" s="41">
        <v>500000</v>
      </c>
      <c r="AB422" s="42">
        <v>1.9851851981256516</v>
      </c>
      <c r="AC422" s="43">
        <v>1</v>
      </c>
    </row>
    <row r="423" spans="1:29" ht="51">
      <c r="A423" s="64" t="s">
        <v>995</v>
      </c>
      <c r="B423" s="12" t="s">
        <v>150</v>
      </c>
      <c r="C423" s="36" t="s">
        <v>315</v>
      </c>
      <c r="D423" s="18" t="s">
        <v>1108</v>
      </c>
      <c r="E423" s="39" t="s">
        <v>996</v>
      </c>
      <c r="F423" s="39" t="s">
        <v>1109</v>
      </c>
      <c r="G423" s="37">
        <v>1</v>
      </c>
      <c r="H423" s="37">
        <v>1.3</v>
      </c>
      <c r="I423" s="37" t="s">
        <v>1134</v>
      </c>
      <c r="J423" s="65" t="s">
        <v>1140</v>
      </c>
      <c r="K423" s="19" t="s">
        <v>1136</v>
      </c>
      <c r="L423" s="36" t="s">
        <v>1141</v>
      </c>
      <c r="M423" s="36" t="s">
        <v>1138</v>
      </c>
      <c r="N423" s="36" t="s">
        <v>45</v>
      </c>
      <c r="O423" s="37" t="s">
        <v>46</v>
      </c>
      <c r="P423" s="37" t="s">
        <v>1139</v>
      </c>
      <c r="Q423" s="38"/>
      <c r="R423" s="39">
        <v>1</v>
      </c>
      <c r="S423" s="39">
        <v>100</v>
      </c>
      <c r="T423" s="39">
        <v>55</v>
      </c>
      <c r="U423" s="66">
        <f t="shared" si="22"/>
        <v>55</v>
      </c>
      <c r="V423" s="66">
        <f t="shared" si="23"/>
        <v>0.55</v>
      </c>
      <c r="W423" s="84"/>
      <c r="X423" s="36"/>
      <c r="Y423" s="40">
        <v>167910.45</v>
      </c>
      <c r="Z423" s="41">
        <v>250000</v>
      </c>
      <c r="AA423" s="41">
        <v>250000</v>
      </c>
      <c r="AB423" s="42">
        <v>1.4888888690370372</v>
      </c>
      <c r="AC423" s="43">
        <v>1</v>
      </c>
    </row>
    <row r="424" spans="1:29" ht="51">
      <c r="A424" s="64" t="s">
        <v>995</v>
      </c>
      <c r="B424" s="12" t="s">
        <v>150</v>
      </c>
      <c r="C424" s="36" t="s">
        <v>315</v>
      </c>
      <c r="D424" s="18" t="s">
        <v>1108</v>
      </c>
      <c r="E424" s="39" t="s">
        <v>996</v>
      </c>
      <c r="F424" s="39" t="s">
        <v>1109</v>
      </c>
      <c r="G424" s="37">
        <v>1</v>
      </c>
      <c r="H424" s="37">
        <v>1.3</v>
      </c>
      <c r="I424" s="37" t="s">
        <v>1134</v>
      </c>
      <c r="J424" s="65" t="s">
        <v>1142</v>
      </c>
      <c r="K424" s="19" t="s">
        <v>1136</v>
      </c>
      <c r="L424" s="36" t="s">
        <v>1137</v>
      </c>
      <c r="M424" s="36" t="s">
        <v>1138</v>
      </c>
      <c r="N424" s="36" t="s">
        <v>45</v>
      </c>
      <c r="O424" s="37" t="s">
        <v>46</v>
      </c>
      <c r="P424" s="37" t="s">
        <v>1139</v>
      </c>
      <c r="Q424" s="38"/>
      <c r="R424" s="39">
        <v>1</v>
      </c>
      <c r="S424" s="39">
        <v>100</v>
      </c>
      <c r="T424" s="39">
        <v>65</v>
      </c>
      <c r="U424" s="66">
        <f t="shared" si="22"/>
        <v>65</v>
      </c>
      <c r="V424" s="66">
        <f t="shared" si="23"/>
        <v>0.65</v>
      </c>
      <c r="W424" s="84"/>
      <c r="X424" s="36"/>
      <c r="Y424" s="40">
        <v>92350.75</v>
      </c>
      <c r="Z424" s="41">
        <v>250000</v>
      </c>
      <c r="AA424" s="41">
        <v>250000</v>
      </c>
      <c r="AB424" s="42">
        <v>2.707070597694117</v>
      </c>
      <c r="AC424" s="43">
        <v>1</v>
      </c>
    </row>
    <row r="425" spans="1:29" ht="224.4">
      <c r="A425" s="64" t="s">
        <v>995</v>
      </c>
      <c r="B425" s="12" t="s">
        <v>150</v>
      </c>
      <c r="C425" s="36" t="s">
        <v>315</v>
      </c>
      <c r="D425" s="18" t="s">
        <v>1143</v>
      </c>
      <c r="E425" s="39" t="s">
        <v>996</v>
      </c>
      <c r="F425" s="39" t="s">
        <v>1109</v>
      </c>
      <c r="G425" s="37">
        <v>3</v>
      </c>
      <c r="H425" s="37">
        <v>3.2</v>
      </c>
      <c r="I425" s="37" t="s">
        <v>1110</v>
      </c>
      <c r="J425" s="65" t="s">
        <v>1144</v>
      </c>
      <c r="K425" s="19" t="s">
        <v>321</v>
      </c>
      <c r="L425" s="36" t="s">
        <v>1145</v>
      </c>
      <c r="M425" s="36" t="s">
        <v>1146</v>
      </c>
      <c r="N425" s="36" t="s">
        <v>45</v>
      </c>
      <c r="O425" s="37" t="s">
        <v>46</v>
      </c>
      <c r="P425" s="37" t="s">
        <v>47</v>
      </c>
      <c r="Q425" s="38"/>
      <c r="R425" s="39" t="s">
        <v>1147</v>
      </c>
      <c r="S425" s="39">
        <v>2</v>
      </c>
      <c r="T425" s="39">
        <v>0</v>
      </c>
      <c r="U425" s="66">
        <f t="shared" si="22"/>
        <v>0</v>
      </c>
      <c r="V425" s="66">
        <f t="shared" si="23"/>
        <v>0</v>
      </c>
      <c r="W425" s="65"/>
      <c r="X425" s="36"/>
      <c r="Y425" s="40">
        <v>0</v>
      </c>
      <c r="Z425" s="41">
        <v>396195.6</v>
      </c>
      <c r="AA425" s="41">
        <v>146233.88999999998</v>
      </c>
      <c r="AB425" s="42">
        <v>1</v>
      </c>
      <c r="AC425" s="43">
        <v>0.36909518934586855</v>
      </c>
    </row>
    <row r="426" spans="1:29" ht="15">
      <c r="A426" s="133" t="s">
        <v>995</v>
      </c>
      <c r="B426" s="135" t="s">
        <v>150</v>
      </c>
      <c r="C426" s="137" t="s">
        <v>315</v>
      </c>
      <c r="D426" s="139" t="s">
        <v>1148</v>
      </c>
      <c r="E426" s="141" t="s">
        <v>996</v>
      </c>
      <c r="F426" s="141" t="s">
        <v>1149</v>
      </c>
      <c r="G426" s="144">
        <v>1</v>
      </c>
      <c r="H426" s="144">
        <v>1.1</v>
      </c>
      <c r="I426" s="144" t="s">
        <v>198</v>
      </c>
      <c r="J426" s="147" t="s">
        <v>1150</v>
      </c>
      <c r="K426" s="150" t="s">
        <v>1151</v>
      </c>
      <c r="L426" s="36" t="s">
        <v>1152</v>
      </c>
      <c r="M426" s="36" t="s">
        <v>1153</v>
      </c>
      <c r="N426" s="36" t="s">
        <v>45</v>
      </c>
      <c r="O426" s="37" t="s">
        <v>351</v>
      </c>
      <c r="P426" s="37" t="s">
        <v>72</v>
      </c>
      <c r="Q426" s="38"/>
      <c r="R426" s="39">
        <v>3952780</v>
      </c>
      <c r="S426" s="39">
        <v>3032720</v>
      </c>
      <c r="T426" s="39">
        <v>2249760</v>
      </c>
      <c r="U426" s="66">
        <f t="shared" si="22"/>
        <v>0.5691589210631505</v>
      </c>
      <c r="V426" s="66">
        <f t="shared" si="23"/>
        <v>0.741829117096204</v>
      </c>
      <c r="W426" s="65"/>
      <c r="X426" s="36"/>
      <c r="Y426" s="40"/>
      <c r="Z426" s="41"/>
      <c r="AA426" s="41"/>
      <c r="AB426" s="42"/>
      <c r="AC426" s="43"/>
    </row>
    <row r="427" spans="1:29" ht="15">
      <c r="A427" s="134"/>
      <c r="B427" s="136"/>
      <c r="C427" s="138"/>
      <c r="D427" s="140"/>
      <c r="E427" s="142"/>
      <c r="F427" s="142"/>
      <c r="G427" s="146"/>
      <c r="H427" s="146"/>
      <c r="I427" s="146"/>
      <c r="J427" s="149"/>
      <c r="K427" s="152"/>
      <c r="L427" s="36" t="s">
        <v>1154</v>
      </c>
      <c r="M427" s="36" t="s">
        <v>1155</v>
      </c>
      <c r="N427" s="36" t="s">
        <v>45</v>
      </c>
      <c r="O427" s="37" t="s">
        <v>351</v>
      </c>
      <c r="P427" s="37" t="s">
        <v>72</v>
      </c>
      <c r="Q427" s="38"/>
      <c r="R427" s="39">
        <v>24</v>
      </c>
      <c r="S427" s="39">
        <v>12244</v>
      </c>
      <c r="T427" s="39">
        <v>9374</v>
      </c>
      <c r="U427" s="66">
        <f t="shared" si="22"/>
        <v>390.5833333333333</v>
      </c>
      <c r="V427" s="66">
        <f t="shared" si="23"/>
        <v>0.7655994772950017</v>
      </c>
      <c r="W427" s="65"/>
      <c r="X427" s="36"/>
      <c r="Y427" s="40">
        <v>9656241.5</v>
      </c>
      <c r="Z427" s="41">
        <v>9656241.5</v>
      </c>
      <c r="AA427" s="41">
        <v>8938012.620000001</v>
      </c>
      <c r="AB427" s="42">
        <v>0.9256202446883708</v>
      </c>
      <c r="AC427" s="43">
        <v>0.9256202446883708</v>
      </c>
    </row>
    <row r="428" spans="1:29" ht="40.8">
      <c r="A428" s="53" t="s">
        <v>995</v>
      </c>
      <c r="B428" s="10" t="s">
        <v>150</v>
      </c>
      <c r="C428" s="48" t="s">
        <v>315</v>
      </c>
      <c r="D428" s="49" t="s">
        <v>1002</v>
      </c>
      <c r="E428" s="50" t="s">
        <v>996</v>
      </c>
      <c r="F428" s="39" t="s">
        <v>1013</v>
      </c>
      <c r="G428" s="48">
        <v>2</v>
      </c>
      <c r="H428" s="48">
        <v>2.2</v>
      </c>
      <c r="I428" s="48" t="s">
        <v>355</v>
      </c>
      <c r="J428" s="51" t="s">
        <v>1156</v>
      </c>
      <c r="K428" s="52" t="s">
        <v>522</v>
      </c>
      <c r="L428" s="36" t="s">
        <v>1157</v>
      </c>
      <c r="M428" s="36" t="s">
        <v>1158</v>
      </c>
      <c r="N428" s="36" t="s">
        <v>45</v>
      </c>
      <c r="O428" s="37" t="s">
        <v>53</v>
      </c>
      <c r="P428" s="37" t="s">
        <v>72</v>
      </c>
      <c r="Q428" s="38"/>
      <c r="R428" s="39">
        <v>100</v>
      </c>
      <c r="S428" s="39">
        <v>100</v>
      </c>
      <c r="T428" s="39">
        <v>0</v>
      </c>
      <c r="U428" s="66">
        <f t="shared" si="22"/>
        <v>0</v>
      </c>
      <c r="V428" s="66">
        <f t="shared" si="23"/>
        <v>0</v>
      </c>
      <c r="W428" s="65"/>
      <c r="X428" s="36"/>
      <c r="Y428" s="40">
        <v>0</v>
      </c>
      <c r="Z428" s="41">
        <v>15268057.48</v>
      </c>
      <c r="AA428" s="41">
        <v>0</v>
      </c>
      <c r="AB428" s="42">
        <v>0</v>
      </c>
      <c r="AC428" s="43">
        <v>0</v>
      </c>
    </row>
    <row r="429" spans="1:29" ht="51">
      <c r="A429" s="53" t="s">
        <v>995</v>
      </c>
      <c r="B429" s="10" t="s">
        <v>150</v>
      </c>
      <c r="C429" s="48" t="s">
        <v>315</v>
      </c>
      <c r="D429" s="49" t="s">
        <v>997</v>
      </c>
      <c r="E429" s="50" t="s">
        <v>996</v>
      </c>
      <c r="F429" s="39" t="s">
        <v>998</v>
      </c>
      <c r="G429" s="48">
        <v>2</v>
      </c>
      <c r="H429" s="48">
        <v>2.2</v>
      </c>
      <c r="I429" s="48" t="s">
        <v>355</v>
      </c>
      <c r="J429" s="51" t="s">
        <v>1159</v>
      </c>
      <c r="K429" s="52" t="s">
        <v>522</v>
      </c>
      <c r="L429" s="36" t="s">
        <v>1160</v>
      </c>
      <c r="M429" s="36" t="s">
        <v>1161</v>
      </c>
      <c r="N429" s="36" t="s">
        <v>45</v>
      </c>
      <c r="O429" s="37" t="s">
        <v>53</v>
      </c>
      <c r="P429" s="37" t="s">
        <v>72</v>
      </c>
      <c r="Q429" s="38"/>
      <c r="R429" s="39">
        <v>100</v>
      </c>
      <c r="S429" s="39">
        <v>100</v>
      </c>
      <c r="T429" s="39">
        <v>0</v>
      </c>
      <c r="U429" s="66">
        <f t="shared" si="22"/>
        <v>0</v>
      </c>
      <c r="V429" s="66">
        <f t="shared" si="23"/>
        <v>0</v>
      </c>
      <c r="W429" s="65"/>
      <c r="X429" s="36"/>
      <c r="Y429" s="40">
        <v>0</v>
      </c>
      <c r="Z429" s="41">
        <v>4764330.140000001</v>
      </c>
      <c r="AA429" s="41">
        <v>2518767.5</v>
      </c>
      <c r="AB429" s="42">
        <v>1</v>
      </c>
      <c r="AC429" s="43">
        <v>0.5286719068548846</v>
      </c>
    </row>
    <row r="430" spans="1:29" ht="15">
      <c r="A430" s="133" t="s">
        <v>995</v>
      </c>
      <c r="B430" s="135" t="s">
        <v>150</v>
      </c>
      <c r="C430" s="137" t="s">
        <v>315</v>
      </c>
      <c r="D430" s="139"/>
      <c r="E430" s="141" t="s">
        <v>996</v>
      </c>
      <c r="F430" s="141"/>
      <c r="G430" s="144">
        <v>2</v>
      </c>
      <c r="H430" s="144">
        <v>2.7</v>
      </c>
      <c r="I430" s="144" t="s">
        <v>274</v>
      </c>
      <c r="J430" s="147" t="s">
        <v>1162</v>
      </c>
      <c r="K430" s="150" t="s">
        <v>1163</v>
      </c>
      <c r="L430" s="36" t="s">
        <v>1152</v>
      </c>
      <c r="M430" s="36" t="s">
        <v>1164</v>
      </c>
      <c r="N430" s="36" t="s">
        <v>45</v>
      </c>
      <c r="O430" s="37" t="s">
        <v>351</v>
      </c>
      <c r="P430" s="37" t="s">
        <v>72</v>
      </c>
      <c r="Q430" s="38"/>
      <c r="R430" s="39">
        <v>450480</v>
      </c>
      <c r="S430" s="39">
        <v>510480</v>
      </c>
      <c r="T430" s="39">
        <v>210000</v>
      </c>
      <c r="U430" s="66">
        <f t="shared" si="22"/>
        <v>0.46616941928609484</v>
      </c>
      <c r="V430" s="66">
        <f t="shared" si="23"/>
        <v>0.4113775270333804</v>
      </c>
      <c r="W430" s="65"/>
      <c r="X430" s="36"/>
      <c r="Y430" s="40"/>
      <c r="Z430" s="41"/>
      <c r="AA430" s="41"/>
      <c r="AB430" s="42"/>
      <c r="AC430" s="43"/>
    </row>
    <row r="431" spans="1:29" ht="15">
      <c r="A431" s="134"/>
      <c r="B431" s="136"/>
      <c r="C431" s="138"/>
      <c r="D431" s="140"/>
      <c r="E431" s="142"/>
      <c r="F431" s="142"/>
      <c r="G431" s="146"/>
      <c r="H431" s="146"/>
      <c r="I431" s="146"/>
      <c r="J431" s="149"/>
      <c r="K431" s="152"/>
      <c r="L431" s="36" t="s">
        <v>1165</v>
      </c>
      <c r="M431" s="83" t="s">
        <v>1166</v>
      </c>
      <c r="N431" s="36" t="s">
        <v>45</v>
      </c>
      <c r="O431" s="37" t="s">
        <v>53</v>
      </c>
      <c r="P431" s="37" t="s">
        <v>72</v>
      </c>
      <c r="Q431" s="38"/>
      <c r="R431" s="39">
        <v>1500</v>
      </c>
      <c r="S431" s="39">
        <v>2127</v>
      </c>
      <c r="T431" s="39">
        <v>875</v>
      </c>
      <c r="U431" s="66">
        <f t="shared" si="22"/>
        <v>0.5833333333333334</v>
      </c>
      <c r="V431" s="66">
        <f t="shared" si="23"/>
        <v>0.4113775270333804</v>
      </c>
      <c r="W431" s="65"/>
      <c r="X431" s="36"/>
      <c r="Y431" s="40">
        <v>0</v>
      </c>
      <c r="Z431" s="41">
        <v>2098481.66</v>
      </c>
      <c r="AA431" s="41">
        <v>1684278.3700000003</v>
      </c>
      <c r="AB431" s="42">
        <v>1</v>
      </c>
      <c r="AC431" s="43">
        <v>0.8026176268798081</v>
      </c>
    </row>
    <row r="432" spans="1:29" ht="15">
      <c r="A432" s="87"/>
      <c r="B432" s="12"/>
      <c r="C432" s="88"/>
      <c r="D432" s="58"/>
      <c r="E432" s="89"/>
      <c r="F432" s="89"/>
      <c r="G432" s="90"/>
      <c r="H432" s="90"/>
      <c r="I432" s="90"/>
      <c r="J432" s="90"/>
      <c r="K432" s="59"/>
      <c r="L432" s="88"/>
      <c r="M432" s="88"/>
      <c r="N432" s="88"/>
      <c r="O432" s="90"/>
      <c r="P432" s="90"/>
      <c r="Q432" s="91"/>
      <c r="R432" s="89"/>
      <c r="S432" s="89"/>
      <c r="T432" s="89"/>
      <c r="U432" s="89"/>
      <c r="V432" s="89"/>
      <c r="W432" s="88"/>
      <c r="X432" s="88"/>
      <c r="Y432" s="92"/>
      <c r="Z432" s="93"/>
      <c r="AA432" s="93"/>
      <c r="AB432" s="93"/>
      <c r="AC432" s="93"/>
    </row>
    <row r="433" spans="1:29" ht="81.6">
      <c r="A433" s="64" t="s">
        <v>1167</v>
      </c>
      <c r="B433" s="12" t="s">
        <v>31</v>
      </c>
      <c r="C433" s="36" t="s">
        <v>315</v>
      </c>
      <c r="D433" s="16" t="s">
        <v>1168</v>
      </c>
      <c r="E433" s="64"/>
      <c r="F433" s="64"/>
      <c r="G433" s="94"/>
      <c r="H433" s="94"/>
      <c r="I433" s="94"/>
      <c r="J433" s="94"/>
      <c r="K433" s="95"/>
      <c r="L433" s="94"/>
      <c r="M433" s="94"/>
      <c r="N433" s="94"/>
      <c r="O433" s="94"/>
      <c r="P433" s="94"/>
      <c r="Q433" s="94"/>
      <c r="R433" s="64"/>
      <c r="S433" s="64"/>
      <c r="T433" s="64"/>
      <c r="U433" s="66"/>
      <c r="V433" s="66"/>
      <c r="W433" s="96"/>
      <c r="X433" s="94"/>
      <c r="Y433" s="97"/>
      <c r="Z433" s="98"/>
      <c r="AA433" s="98"/>
      <c r="AB433" s="42"/>
      <c r="AC433" s="43"/>
    </row>
    <row r="434" spans="1:29" ht="15">
      <c r="A434" s="64" t="s">
        <v>1167</v>
      </c>
      <c r="B434" s="12" t="s">
        <v>35</v>
      </c>
      <c r="C434" s="36" t="s">
        <v>315</v>
      </c>
      <c r="D434" s="16" t="s">
        <v>1169</v>
      </c>
      <c r="E434" s="64"/>
      <c r="F434" s="64"/>
      <c r="G434" s="94"/>
      <c r="H434" s="94"/>
      <c r="I434" s="94"/>
      <c r="J434" s="94"/>
      <c r="K434" s="95"/>
      <c r="L434" s="94"/>
      <c r="M434" s="94"/>
      <c r="N434" s="94"/>
      <c r="O434" s="94"/>
      <c r="P434" s="94"/>
      <c r="Q434" s="94"/>
      <c r="R434" s="64"/>
      <c r="S434" s="64"/>
      <c r="T434" s="64"/>
      <c r="U434" s="66"/>
      <c r="V434" s="66"/>
      <c r="W434" s="96"/>
      <c r="X434" s="94"/>
      <c r="Y434" s="97"/>
      <c r="Z434" s="98"/>
      <c r="AA434" s="98"/>
      <c r="AB434" s="42"/>
      <c r="AC434" s="43"/>
    </row>
    <row r="435" spans="1:29" ht="15">
      <c r="A435" s="133" t="s">
        <v>1167</v>
      </c>
      <c r="B435" s="135" t="s">
        <v>1170</v>
      </c>
      <c r="C435" s="133" t="s">
        <v>315</v>
      </c>
      <c r="D435" s="169" t="s">
        <v>1171</v>
      </c>
      <c r="E435" s="160" t="s">
        <v>1172</v>
      </c>
      <c r="F435" s="160" t="s">
        <v>1173</v>
      </c>
      <c r="G435" s="133">
        <v>2</v>
      </c>
      <c r="H435" s="133">
        <v>2.7</v>
      </c>
      <c r="I435" s="133" t="s">
        <v>274</v>
      </c>
      <c r="J435" s="165" t="s">
        <v>1174</v>
      </c>
      <c r="K435" s="167" t="s">
        <v>1175</v>
      </c>
      <c r="L435" s="36" t="s">
        <v>1176</v>
      </c>
      <c r="M435" s="94" t="s">
        <v>1177</v>
      </c>
      <c r="N435" s="94" t="s">
        <v>45</v>
      </c>
      <c r="O435" s="94" t="s">
        <v>46</v>
      </c>
      <c r="P435" s="94" t="s">
        <v>256</v>
      </c>
      <c r="Q435" s="94"/>
      <c r="R435" s="64">
        <v>36</v>
      </c>
      <c r="S435" s="64">
        <v>36</v>
      </c>
      <c r="T435" s="64">
        <v>25</v>
      </c>
      <c r="U435" s="66">
        <f t="shared" si="22"/>
        <v>0.6944444444444444</v>
      </c>
      <c r="V435" s="66">
        <f t="shared" si="23"/>
        <v>0.6944444444444444</v>
      </c>
      <c r="W435" s="96"/>
      <c r="X435" s="94"/>
      <c r="Y435" s="97"/>
      <c r="Z435" s="98"/>
      <c r="AA435" s="98"/>
      <c r="AB435" s="42"/>
      <c r="AC435" s="43"/>
    </row>
    <row r="436" spans="1:29" ht="15">
      <c r="A436" s="153"/>
      <c r="B436" s="154"/>
      <c r="C436" s="153"/>
      <c r="D436" s="170"/>
      <c r="E436" s="161"/>
      <c r="F436" s="161"/>
      <c r="G436" s="153"/>
      <c r="H436" s="153"/>
      <c r="I436" s="153"/>
      <c r="J436" s="166"/>
      <c r="K436" s="168"/>
      <c r="L436" s="36" t="s">
        <v>1178</v>
      </c>
      <c r="M436" s="94" t="s">
        <v>1179</v>
      </c>
      <c r="N436" s="94" t="s">
        <v>45</v>
      </c>
      <c r="O436" s="94" t="s">
        <v>46</v>
      </c>
      <c r="P436" s="94" t="s">
        <v>295</v>
      </c>
      <c r="Q436" s="94"/>
      <c r="R436" s="64">
        <v>3</v>
      </c>
      <c r="S436" s="64">
        <v>4</v>
      </c>
      <c r="T436" s="64">
        <v>0</v>
      </c>
      <c r="U436" s="66">
        <f t="shared" si="22"/>
        <v>0</v>
      </c>
      <c r="V436" s="66">
        <f t="shared" si="23"/>
        <v>0</v>
      </c>
      <c r="W436" s="96"/>
      <c r="X436" s="94"/>
      <c r="Y436" s="97"/>
      <c r="Z436" s="98"/>
      <c r="AA436" s="98"/>
      <c r="AB436" s="42"/>
      <c r="AC436" s="43"/>
    </row>
    <row r="437" spans="1:29" ht="15">
      <c r="A437" s="153"/>
      <c r="B437" s="154"/>
      <c r="C437" s="153"/>
      <c r="D437" s="171"/>
      <c r="E437" s="161"/>
      <c r="F437" s="161"/>
      <c r="G437" s="153"/>
      <c r="H437" s="153"/>
      <c r="I437" s="153"/>
      <c r="J437" s="166"/>
      <c r="K437" s="168"/>
      <c r="L437" s="36" t="s">
        <v>1176</v>
      </c>
      <c r="M437" s="94" t="s">
        <v>1180</v>
      </c>
      <c r="N437" s="94" t="s">
        <v>45</v>
      </c>
      <c r="O437" s="94" t="s">
        <v>46</v>
      </c>
      <c r="P437" s="94" t="s">
        <v>256</v>
      </c>
      <c r="Q437" s="94"/>
      <c r="R437" s="64">
        <v>332</v>
      </c>
      <c r="S437" s="64">
        <v>332</v>
      </c>
      <c r="T437" s="64">
        <v>174</v>
      </c>
      <c r="U437" s="66">
        <f t="shared" si="22"/>
        <v>0.5240963855421686</v>
      </c>
      <c r="V437" s="66">
        <f t="shared" si="23"/>
        <v>0.5240963855421686</v>
      </c>
      <c r="W437" s="96"/>
      <c r="X437" s="94"/>
      <c r="Y437" s="97">
        <v>701713.41</v>
      </c>
      <c r="Z437" s="98">
        <v>1511355.03</v>
      </c>
      <c r="AA437" s="98">
        <v>1511355.03</v>
      </c>
      <c r="AB437" s="42">
        <v>2.153806680137408</v>
      </c>
      <c r="AC437" s="43">
        <v>1</v>
      </c>
    </row>
    <row r="438" spans="1:29" ht="81.6">
      <c r="A438" s="64" t="s">
        <v>1167</v>
      </c>
      <c r="B438" s="12" t="s">
        <v>150</v>
      </c>
      <c r="C438" s="36" t="s">
        <v>315</v>
      </c>
      <c r="D438" s="16" t="s">
        <v>1181</v>
      </c>
      <c r="E438" s="64" t="s">
        <v>1172</v>
      </c>
      <c r="F438" s="64" t="s">
        <v>1182</v>
      </c>
      <c r="G438" s="94">
        <v>2</v>
      </c>
      <c r="H438" s="94">
        <v>2.7</v>
      </c>
      <c r="I438" s="94" t="s">
        <v>274</v>
      </c>
      <c r="J438" s="96" t="s">
        <v>1183</v>
      </c>
      <c r="K438" s="95" t="s">
        <v>1175</v>
      </c>
      <c r="L438" s="36" t="s">
        <v>1184</v>
      </c>
      <c r="M438" s="94" t="s">
        <v>1185</v>
      </c>
      <c r="N438" s="94" t="s">
        <v>45</v>
      </c>
      <c r="O438" s="94" t="s">
        <v>351</v>
      </c>
      <c r="P438" s="94" t="s">
        <v>72</v>
      </c>
      <c r="Q438" s="94"/>
      <c r="R438" s="64">
        <v>371495.33</v>
      </c>
      <c r="S438" s="64">
        <v>371495.33</v>
      </c>
      <c r="T438" s="64">
        <v>0</v>
      </c>
      <c r="U438" s="66">
        <f t="shared" si="22"/>
        <v>0</v>
      </c>
      <c r="V438" s="66">
        <f t="shared" si="23"/>
        <v>0</v>
      </c>
      <c r="W438" s="96"/>
      <c r="X438" s="94"/>
      <c r="Y438" s="97">
        <v>371495.33</v>
      </c>
      <c r="Z438" s="98">
        <v>0</v>
      </c>
      <c r="AA438" s="98">
        <v>0</v>
      </c>
      <c r="AB438" s="42">
        <v>0</v>
      </c>
      <c r="AC438" s="43">
        <v>0</v>
      </c>
    </row>
    <row r="439" spans="1:29" ht="61.2">
      <c r="A439" s="64" t="s">
        <v>1167</v>
      </c>
      <c r="B439" s="12" t="s">
        <v>150</v>
      </c>
      <c r="C439" s="36" t="s">
        <v>315</v>
      </c>
      <c r="D439" s="16" t="s">
        <v>1186</v>
      </c>
      <c r="E439" s="64" t="s">
        <v>1172</v>
      </c>
      <c r="F439" s="64" t="s">
        <v>1187</v>
      </c>
      <c r="G439" s="94">
        <v>2</v>
      </c>
      <c r="H439" s="94">
        <v>2.7</v>
      </c>
      <c r="I439" s="94" t="s">
        <v>274</v>
      </c>
      <c r="J439" s="96" t="s">
        <v>1188</v>
      </c>
      <c r="K439" s="95" t="s">
        <v>1175</v>
      </c>
      <c r="L439" s="36" t="s">
        <v>1189</v>
      </c>
      <c r="M439" s="94" t="s">
        <v>1190</v>
      </c>
      <c r="N439" s="94" t="s">
        <v>45</v>
      </c>
      <c r="O439" s="94" t="s">
        <v>46</v>
      </c>
      <c r="P439" s="94" t="s">
        <v>256</v>
      </c>
      <c r="Q439" s="94"/>
      <c r="R439" s="64">
        <v>56</v>
      </c>
      <c r="S439" s="64">
        <v>56</v>
      </c>
      <c r="T439" s="64">
        <v>22</v>
      </c>
      <c r="U439" s="66">
        <f t="shared" si="22"/>
        <v>0.39285714285714285</v>
      </c>
      <c r="V439" s="66">
        <f t="shared" si="23"/>
        <v>0.39285714285714285</v>
      </c>
      <c r="W439" s="96"/>
      <c r="X439" s="94"/>
      <c r="Y439" s="97">
        <v>0</v>
      </c>
      <c r="Z439" s="98">
        <v>359120</v>
      </c>
      <c r="AA439" s="98">
        <v>359120</v>
      </c>
      <c r="AB439" s="42">
        <v>1</v>
      </c>
      <c r="AC439" s="43">
        <v>1</v>
      </c>
    </row>
    <row r="440" spans="1:29" ht="15">
      <c r="A440" s="133" t="s">
        <v>1167</v>
      </c>
      <c r="B440" s="135" t="s">
        <v>150</v>
      </c>
      <c r="C440" s="137" t="s">
        <v>315</v>
      </c>
      <c r="D440" s="139" t="s">
        <v>1191</v>
      </c>
      <c r="E440" s="141" t="s">
        <v>1172</v>
      </c>
      <c r="F440" s="141" t="s">
        <v>1192</v>
      </c>
      <c r="G440" s="144">
        <v>2</v>
      </c>
      <c r="H440" s="144">
        <v>2.7</v>
      </c>
      <c r="I440" s="144" t="s">
        <v>274</v>
      </c>
      <c r="J440" s="147" t="s">
        <v>1193</v>
      </c>
      <c r="K440" s="150" t="s">
        <v>1175</v>
      </c>
      <c r="L440" s="36" t="s">
        <v>1194</v>
      </c>
      <c r="M440" s="36" t="s">
        <v>1195</v>
      </c>
      <c r="N440" s="36" t="s">
        <v>45</v>
      </c>
      <c r="O440" s="36" t="s">
        <v>46</v>
      </c>
      <c r="P440" s="36" t="s">
        <v>72</v>
      </c>
      <c r="Q440" s="36"/>
      <c r="R440" s="39">
        <v>150</v>
      </c>
      <c r="S440" s="39">
        <v>150</v>
      </c>
      <c r="T440" s="39">
        <v>133</v>
      </c>
      <c r="U440" s="66">
        <f t="shared" si="22"/>
        <v>0.8866666666666667</v>
      </c>
      <c r="V440" s="66">
        <f t="shared" si="23"/>
        <v>0.8866666666666667</v>
      </c>
      <c r="W440" s="84"/>
      <c r="X440" s="36"/>
      <c r="Y440" s="40"/>
      <c r="Z440" s="41"/>
      <c r="AA440" s="41"/>
      <c r="AB440" s="42"/>
      <c r="AC440" s="43"/>
    </row>
    <row r="441" spans="1:29" ht="15">
      <c r="A441" s="153"/>
      <c r="B441" s="154"/>
      <c r="C441" s="155"/>
      <c r="D441" s="156"/>
      <c r="E441" s="143"/>
      <c r="F441" s="143"/>
      <c r="G441" s="145"/>
      <c r="H441" s="145"/>
      <c r="I441" s="145"/>
      <c r="J441" s="148"/>
      <c r="K441" s="151"/>
      <c r="L441" s="36" t="s">
        <v>1196</v>
      </c>
      <c r="M441" s="36" t="s">
        <v>1197</v>
      </c>
      <c r="N441" s="36" t="s">
        <v>45</v>
      </c>
      <c r="O441" s="36" t="s">
        <v>46</v>
      </c>
      <c r="P441" s="36" t="s">
        <v>72</v>
      </c>
      <c r="Q441" s="36"/>
      <c r="R441" s="39">
        <v>100</v>
      </c>
      <c r="S441" s="39">
        <v>100</v>
      </c>
      <c r="T441" s="39">
        <v>81</v>
      </c>
      <c r="U441" s="66">
        <f t="shared" si="22"/>
        <v>0.81</v>
      </c>
      <c r="V441" s="66">
        <f t="shared" si="23"/>
        <v>0.81</v>
      </c>
      <c r="W441" s="84"/>
      <c r="X441" s="36"/>
      <c r="Y441" s="40"/>
      <c r="Z441" s="41"/>
      <c r="AA441" s="41"/>
      <c r="AB441" s="42"/>
      <c r="AC441" s="43"/>
    </row>
    <row r="442" spans="1:29" ht="15">
      <c r="A442" s="153"/>
      <c r="B442" s="154"/>
      <c r="C442" s="155"/>
      <c r="D442" s="156"/>
      <c r="E442" s="143"/>
      <c r="F442" s="143"/>
      <c r="G442" s="145"/>
      <c r="H442" s="145"/>
      <c r="I442" s="145"/>
      <c r="J442" s="148"/>
      <c r="K442" s="151"/>
      <c r="L442" s="36" t="s">
        <v>1198</v>
      </c>
      <c r="M442" s="36" t="s">
        <v>1199</v>
      </c>
      <c r="N442" s="36" t="s">
        <v>45</v>
      </c>
      <c r="O442" s="36" t="s">
        <v>46</v>
      </c>
      <c r="P442" s="36" t="s">
        <v>72</v>
      </c>
      <c r="Q442" s="36"/>
      <c r="R442" s="39">
        <v>8</v>
      </c>
      <c r="S442" s="39">
        <v>8</v>
      </c>
      <c r="T442" s="39">
        <v>0</v>
      </c>
      <c r="U442" s="66">
        <f t="shared" si="22"/>
        <v>0</v>
      </c>
      <c r="V442" s="66">
        <f t="shared" si="23"/>
        <v>0</v>
      </c>
      <c r="W442" s="84"/>
      <c r="X442" s="36"/>
      <c r="Y442" s="40"/>
      <c r="Z442" s="41"/>
      <c r="AA442" s="41"/>
      <c r="AB442" s="42"/>
      <c r="AC442" s="43"/>
    </row>
    <row r="443" spans="1:29" ht="15">
      <c r="A443" s="153"/>
      <c r="B443" s="154"/>
      <c r="C443" s="155"/>
      <c r="D443" s="156"/>
      <c r="E443" s="143"/>
      <c r="F443" s="143"/>
      <c r="G443" s="145"/>
      <c r="H443" s="145"/>
      <c r="I443" s="145"/>
      <c r="J443" s="148"/>
      <c r="K443" s="151"/>
      <c r="L443" s="36" t="s">
        <v>1200</v>
      </c>
      <c r="M443" s="36" t="s">
        <v>1201</v>
      </c>
      <c r="N443" s="36" t="s">
        <v>45</v>
      </c>
      <c r="O443" s="36" t="s">
        <v>46</v>
      </c>
      <c r="P443" s="36" t="s">
        <v>72</v>
      </c>
      <c r="Q443" s="36"/>
      <c r="R443" s="39">
        <v>3000</v>
      </c>
      <c r="S443" s="39">
        <v>3000</v>
      </c>
      <c r="T443" s="39">
        <v>1644</v>
      </c>
      <c r="U443" s="66">
        <f t="shared" si="22"/>
        <v>0.548</v>
      </c>
      <c r="V443" s="66">
        <f t="shared" si="23"/>
        <v>0.548</v>
      </c>
      <c r="W443" s="84"/>
      <c r="X443" s="36"/>
      <c r="Y443" s="40"/>
      <c r="Z443" s="41"/>
      <c r="AA443" s="41"/>
      <c r="AB443" s="42"/>
      <c r="AC443" s="43"/>
    </row>
    <row r="444" spans="1:29" ht="15">
      <c r="A444" s="153"/>
      <c r="B444" s="154"/>
      <c r="C444" s="155"/>
      <c r="D444" s="156"/>
      <c r="E444" s="143"/>
      <c r="F444" s="143"/>
      <c r="G444" s="145"/>
      <c r="H444" s="145"/>
      <c r="I444" s="145"/>
      <c r="J444" s="148"/>
      <c r="K444" s="151"/>
      <c r="L444" s="36" t="s">
        <v>1202</v>
      </c>
      <c r="M444" s="36" t="s">
        <v>1203</v>
      </c>
      <c r="N444" s="36" t="s">
        <v>45</v>
      </c>
      <c r="O444" s="36" t="s">
        <v>46</v>
      </c>
      <c r="P444" s="36" t="s">
        <v>72</v>
      </c>
      <c r="Q444" s="36"/>
      <c r="R444" s="39">
        <v>1010</v>
      </c>
      <c r="S444" s="39">
        <v>1010</v>
      </c>
      <c r="T444" s="39">
        <v>640</v>
      </c>
      <c r="U444" s="66">
        <f t="shared" si="22"/>
        <v>0.6336633663366337</v>
      </c>
      <c r="V444" s="66">
        <f t="shared" si="23"/>
        <v>0.6336633663366337</v>
      </c>
      <c r="W444" s="84"/>
      <c r="X444" s="36"/>
      <c r="Y444" s="40"/>
      <c r="Z444" s="41"/>
      <c r="AA444" s="41"/>
      <c r="AB444" s="42"/>
      <c r="AC444" s="43"/>
    </row>
    <row r="445" spans="1:29" ht="15">
      <c r="A445" s="153"/>
      <c r="B445" s="154"/>
      <c r="C445" s="155"/>
      <c r="D445" s="156"/>
      <c r="E445" s="143"/>
      <c r="F445" s="143"/>
      <c r="G445" s="145"/>
      <c r="H445" s="145"/>
      <c r="I445" s="145"/>
      <c r="J445" s="148"/>
      <c r="K445" s="151"/>
      <c r="L445" s="36" t="s">
        <v>1204</v>
      </c>
      <c r="M445" s="36" t="s">
        <v>1205</v>
      </c>
      <c r="N445" s="36" t="s">
        <v>45</v>
      </c>
      <c r="O445" s="36" t="s">
        <v>46</v>
      </c>
      <c r="P445" s="36" t="s">
        <v>72</v>
      </c>
      <c r="Q445" s="36"/>
      <c r="R445" s="39">
        <v>400</v>
      </c>
      <c r="S445" s="39">
        <v>400</v>
      </c>
      <c r="T445" s="39">
        <v>429</v>
      </c>
      <c r="U445" s="66">
        <f t="shared" si="22"/>
        <v>1.0725</v>
      </c>
      <c r="V445" s="66">
        <f t="shared" si="23"/>
        <v>1.0725</v>
      </c>
      <c r="W445" s="84"/>
      <c r="X445" s="36"/>
      <c r="Y445" s="40"/>
      <c r="Z445" s="41"/>
      <c r="AA445" s="41"/>
      <c r="AB445" s="42"/>
      <c r="AC445" s="43"/>
    </row>
    <row r="446" spans="1:29" ht="15">
      <c r="A446" s="153"/>
      <c r="B446" s="154"/>
      <c r="C446" s="155"/>
      <c r="D446" s="156"/>
      <c r="E446" s="143"/>
      <c r="F446" s="143"/>
      <c r="G446" s="145"/>
      <c r="H446" s="145"/>
      <c r="I446" s="145"/>
      <c r="J446" s="148"/>
      <c r="K446" s="151"/>
      <c r="L446" s="36" t="s">
        <v>1206</v>
      </c>
      <c r="M446" s="36" t="s">
        <v>1207</v>
      </c>
      <c r="N446" s="36" t="s">
        <v>45</v>
      </c>
      <c r="O446" s="36" t="s">
        <v>46</v>
      </c>
      <c r="P446" s="36" t="s">
        <v>72</v>
      </c>
      <c r="Q446" s="36"/>
      <c r="R446" s="39">
        <v>6000</v>
      </c>
      <c r="S446" s="39">
        <v>3800</v>
      </c>
      <c r="T446" s="39">
        <v>1481</v>
      </c>
      <c r="U446" s="66">
        <f t="shared" si="22"/>
        <v>0.24683333333333332</v>
      </c>
      <c r="V446" s="66">
        <f t="shared" si="23"/>
        <v>0.38973684210526316</v>
      </c>
      <c r="W446" s="84"/>
      <c r="X446" s="36"/>
      <c r="Y446" s="40"/>
      <c r="Z446" s="41"/>
      <c r="AA446" s="41"/>
      <c r="AB446" s="42"/>
      <c r="AC446" s="43"/>
    </row>
    <row r="447" spans="1:29" ht="15">
      <c r="A447" s="153"/>
      <c r="B447" s="154"/>
      <c r="C447" s="155"/>
      <c r="D447" s="156"/>
      <c r="E447" s="143"/>
      <c r="F447" s="143"/>
      <c r="G447" s="145"/>
      <c r="H447" s="145"/>
      <c r="I447" s="145"/>
      <c r="J447" s="148"/>
      <c r="K447" s="151"/>
      <c r="L447" s="36" t="s">
        <v>1208</v>
      </c>
      <c r="M447" s="36" t="s">
        <v>1209</v>
      </c>
      <c r="N447" s="36" t="s">
        <v>45</v>
      </c>
      <c r="O447" s="36" t="s">
        <v>46</v>
      </c>
      <c r="P447" s="36" t="s">
        <v>72</v>
      </c>
      <c r="Q447" s="36"/>
      <c r="R447" s="39">
        <v>4200</v>
      </c>
      <c r="S447" s="39">
        <v>4200</v>
      </c>
      <c r="T447" s="39">
        <v>3418</v>
      </c>
      <c r="U447" s="66">
        <f t="shared" si="22"/>
        <v>0.8138095238095238</v>
      </c>
      <c r="V447" s="66">
        <f t="shared" si="23"/>
        <v>0.8138095238095238</v>
      </c>
      <c r="W447" s="84"/>
      <c r="X447" s="36"/>
      <c r="Y447" s="40"/>
      <c r="Z447" s="41"/>
      <c r="AA447" s="41"/>
      <c r="AB447" s="42"/>
      <c r="AC447" s="43"/>
    </row>
    <row r="448" spans="1:29" ht="15">
      <c r="A448" s="134"/>
      <c r="B448" s="136"/>
      <c r="C448" s="138"/>
      <c r="D448" s="140"/>
      <c r="E448" s="142"/>
      <c r="F448" s="142"/>
      <c r="G448" s="146"/>
      <c r="H448" s="146"/>
      <c r="I448" s="146"/>
      <c r="J448" s="149"/>
      <c r="K448" s="152"/>
      <c r="L448" s="36" t="s">
        <v>1210</v>
      </c>
      <c r="M448" s="36" t="s">
        <v>1211</v>
      </c>
      <c r="N448" s="36" t="s">
        <v>45</v>
      </c>
      <c r="O448" s="36" t="s">
        <v>46</v>
      </c>
      <c r="P448" s="36" t="s">
        <v>72</v>
      </c>
      <c r="Q448" s="36"/>
      <c r="R448" s="39">
        <v>3000</v>
      </c>
      <c r="S448" s="39">
        <v>1708</v>
      </c>
      <c r="T448" s="39">
        <v>280</v>
      </c>
      <c r="U448" s="66">
        <f t="shared" si="22"/>
        <v>0.09333333333333334</v>
      </c>
      <c r="V448" s="66">
        <f t="shared" si="23"/>
        <v>0.16393442622950818</v>
      </c>
      <c r="W448" s="84"/>
      <c r="X448" s="36"/>
      <c r="Y448" s="40">
        <v>5884225.92</v>
      </c>
      <c r="Z448" s="41">
        <v>6589371.92</v>
      </c>
      <c r="AA448" s="41">
        <v>6589371.88</v>
      </c>
      <c r="AB448" s="42">
        <v>1.1198366564416344</v>
      </c>
      <c r="AC448" s="43">
        <v>0.9999999939296187</v>
      </c>
    </row>
    <row r="449" spans="1:29" ht="15">
      <c r="A449" s="133" t="s">
        <v>1167</v>
      </c>
      <c r="B449" s="135" t="s">
        <v>150</v>
      </c>
      <c r="C449" s="137" t="s">
        <v>315</v>
      </c>
      <c r="D449" s="139"/>
      <c r="E449" s="141" t="s">
        <v>1172</v>
      </c>
      <c r="F449" s="141"/>
      <c r="G449" s="144">
        <v>1</v>
      </c>
      <c r="H449" s="144">
        <v>1.3</v>
      </c>
      <c r="I449" s="144" t="s">
        <v>1212</v>
      </c>
      <c r="J449" s="147" t="s">
        <v>1213</v>
      </c>
      <c r="K449" s="150" t="s">
        <v>1175</v>
      </c>
      <c r="L449" s="36" t="s">
        <v>1214</v>
      </c>
      <c r="M449" s="36" t="s">
        <v>1215</v>
      </c>
      <c r="N449" s="36" t="s">
        <v>45</v>
      </c>
      <c r="O449" s="36" t="s">
        <v>46</v>
      </c>
      <c r="P449" s="36" t="s">
        <v>47</v>
      </c>
      <c r="Q449" s="36"/>
      <c r="R449" s="39">
        <v>1</v>
      </c>
      <c r="S449" s="39">
        <v>1</v>
      </c>
      <c r="T449" s="39">
        <v>0</v>
      </c>
      <c r="U449" s="66">
        <f t="shared" si="22"/>
        <v>0</v>
      </c>
      <c r="V449" s="66">
        <f t="shared" si="23"/>
        <v>0</v>
      </c>
      <c r="W449" s="84"/>
      <c r="X449" s="36"/>
      <c r="Y449" s="40"/>
      <c r="Z449" s="41"/>
      <c r="AA449" s="41"/>
      <c r="AB449" s="42"/>
      <c r="AC449" s="43"/>
    </row>
    <row r="450" spans="1:29" ht="15">
      <c r="A450" s="134"/>
      <c r="B450" s="136"/>
      <c r="C450" s="138"/>
      <c r="D450" s="140"/>
      <c r="E450" s="142"/>
      <c r="F450" s="142"/>
      <c r="G450" s="146"/>
      <c r="H450" s="146"/>
      <c r="I450" s="146"/>
      <c r="J450" s="149"/>
      <c r="K450" s="152"/>
      <c r="L450" s="36" t="s">
        <v>1216</v>
      </c>
      <c r="M450" s="36" t="s">
        <v>1217</v>
      </c>
      <c r="N450" s="36" t="s">
        <v>45</v>
      </c>
      <c r="O450" s="36" t="s">
        <v>46</v>
      </c>
      <c r="P450" s="36" t="s">
        <v>256</v>
      </c>
      <c r="Q450" s="36"/>
      <c r="R450" s="39">
        <v>984</v>
      </c>
      <c r="S450" s="39">
        <v>984</v>
      </c>
      <c r="T450" s="39">
        <v>405</v>
      </c>
      <c r="U450" s="66">
        <f t="shared" si="22"/>
        <v>0.4115853658536585</v>
      </c>
      <c r="V450" s="66">
        <f t="shared" si="23"/>
        <v>0.4115853658536585</v>
      </c>
      <c r="W450" s="84"/>
      <c r="X450" s="36"/>
      <c r="Y450" s="40">
        <v>0</v>
      </c>
      <c r="Z450" s="41">
        <v>200000</v>
      </c>
      <c r="AA450" s="41">
        <v>200000</v>
      </c>
      <c r="AB450" s="42">
        <v>1</v>
      </c>
      <c r="AC450" s="43">
        <v>1</v>
      </c>
    </row>
    <row r="451" spans="1:29" ht="15">
      <c r="A451" s="87"/>
      <c r="B451" s="12"/>
      <c r="C451" s="88"/>
      <c r="D451" s="58"/>
      <c r="E451" s="89"/>
      <c r="F451" s="89"/>
      <c r="G451" s="90"/>
      <c r="H451" s="90"/>
      <c r="I451" s="90"/>
      <c r="J451" s="90"/>
      <c r="K451" s="59"/>
      <c r="L451" s="88"/>
      <c r="M451" s="88"/>
      <c r="N451" s="88"/>
      <c r="O451" s="90"/>
      <c r="P451" s="90"/>
      <c r="Q451" s="91"/>
      <c r="R451" s="89"/>
      <c r="S451" s="89"/>
      <c r="T451" s="89"/>
      <c r="U451" s="89"/>
      <c r="V451" s="89"/>
      <c r="W451" s="88"/>
      <c r="X451" s="88"/>
      <c r="Y451" s="92"/>
      <c r="Z451" s="93"/>
      <c r="AA451" s="93"/>
      <c r="AB451" s="93"/>
      <c r="AC451" s="93"/>
    </row>
    <row r="452" spans="1:29" ht="153">
      <c r="A452" s="64" t="s">
        <v>1218</v>
      </c>
      <c r="B452" s="12" t="s">
        <v>31</v>
      </c>
      <c r="C452" s="36" t="s">
        <v>315</v>
      </c>
      <c r="D452" s="18" t="s">
        <v>312</v>
      </c>
      <c r="E452" s="39"/>
      <c r="F452" s="39"/>
      <c r="G452" s="37"/>
      <c r="H452" s="37"/>
      <c r="I452" s="37"/>
      <c r="J452" s="37"/>
      <c r="K452" s="19"/>
      <c r="L452" s="36"/>
      <c r="M452" s="36"/>
      <c r="N452" s="36"/>
      <c r="O452" s="37"/>
      <c r="P452" s="37"/>
      <c r="Q452" s="38"/>
      <c r="R452" s="39"/>
      <c r="S452" s="39"/>
      <c r="T452" s="39"/>
      <c r="U452" s="66"/>
      <c r="V452" s="66"/>
      <c r="W452" s="84"/>
      <c r="X452" s="36"/>
      <c r="Y452" s="40"/>
      <c r="Z452" s="41"/>
      <c r="AA452" s="41"/>
      <c r="AB452" s="42"/>
      <c r="AC452" s="43"/>
    </row>
    <row r="453" spans="1:29" ht="40.8">
      <c r="A453" s="64" t="s">
        <v>1218</v>
      </c>
      <c r="B453" s="12" t="s">
        <v>35</v>
      </c>
      <c r="C453" s="36" t="s">
        <v>315</v>
      </c>
      <c r="D453" s="18" t="s">
        <v>1219</v>
      </c>
      <c r="E453" s="39"/>
      <c r="F453" s="39"/>
      <c r="G453" s="37"/>
      <c r="H453" s="37"/>
      <c r="I453" s="37"/>
      <c r="J453" s="37"/>
      <c r="K453" s="19"/>
      <c r="L453" s="36"/>
      <c r="M453" s="36"/>
      <c r="N453" s="36"/>
      <c r="O453" s="37"/>
      <c r="P453" s="37"/>
      <c r="Q453" s="38"/>
      <c r="R453" s="39"/>
      <c r="S453" s="39"/>
      <c r="T453" s="39"/>
      <c r="U453" s="66"/>
      <c r="V453" s="66"/>
      <c r="W453" s="84"/>
      <c r="X453" s="36"/>
      <c r="Y453" s="40"/>
      <c r="Z453" s="41"/>
      <c r="AA453" s="41"/>
      <c r="AB453" s="42"/>
      <c r="AC453" s="43"/>
    </row>
    <row r="454" spans="1:29" ht="15">
      <c r="A454" s="160" t="s">
        <v>1218</v>
      </c>
      <c r="B454" s="135" t="s">
        <v>37</v>
      </c>
      <c r="C454" s="157" t="s">
        <v>315</v>
      </c>
      <c r="D454" s="139" t="s">
        <v>1220</v>
      </c>
      <c r="E454" s="141" t="s">
        <v>1221</v>
      </c>
      <c r="F454" s="141" t="s">
        <v>1222</v>
      </c>
      <c r="G454" s="144">
        <v>2</v>
      </c>
      <c r="H454" s="144">
        <v>2.3</v>
      </c>
      <c r="I454" s="144" t="s">
        <v>1223</v>
      </c>
      <c r="J454" s="147" t="s">
        <v>1224</v>
      </c>
      <c r="K454" s="150" t="s">
        <v>538</v>
      </c>
      <c r="L454" s="36" t="s">
        <v>1225</v>
      </c>
      <c r="M454" s="36" t="s">
        <v>1226</v>
      </c>
      <c r="N454" s="36" t="s">
        <v>45</v>
      </c>
      <c r="O454" s="37" t="s">
        <v>46</v>
      </c>
      <c r="P454" s="37" t="s">
        <v>295</v>
      </c>
      <c r="Q454" s="38"/>
      <c r="R454" s="39">
        <v>1</v>
      </c>
      <c r="S454" s="39">
        <v>1</v>
      </c>
      <c r="T454" s="39">
        <v>0</v>
      </c>
      <c r="U454" s="66">
        <f t="shared" si="22"/>
        <v>0</v>
      </c>
      <c r="V454" s="66">
        <f t="shared" si="23"/>
        <v>0</v>
      </c>
      <c r="W454" s="84"/>
      <c r="X454" s="36"/>
      <c r="Y454" s="40"/>
      <c r="Z454" s="41"/>
      <c r="AA454" s="41"/>
      <c r="AB454" s="42"/>
      <c r="AC454" s="43"/>
    </row>
    <row r="455" spans="1:29" ht="15">
      <c r="A455" s="162"/>
      <c r="B455" s="136"/>
      <c r="C455" s="159"/>
      <c r="D455" s="140"/>
      <c r="E455" s="142"/>
      <c r="F455" s="142"/>
      <c r="G455" s="146"/>
      <c r="H455" s="146"/>
      <c r="I455" s="146"/>
      <c r="J455" s="149"/>
      <c r="K455" s="152"/>
      <c r="L455" s="36" t="s">
        <v>1227</v>
      </c>
      <c r="M455" s="36" t="s">
        <v>1228</v>
      </c>
      <c r="N455" s="36" t="s">
        <v>45</v>
      </c>
      <c r="O455" s="37" t="s">
        <v>53</v>
      </c>
      <c r="P455" s="37" t="s">
        <v>256</v>
      </c>
      <c r="Q455" s="38"/>
      <c r="R455" s="39">
        <v>400</v>
      </c>
      <c r="S455" s="39">
        <v>400</v>
      </c>
      <c r="T455" s="39">
        <v>0</v>
      </c>
      <c r="U455" s="66">
        <f t="shared" si="22"/>
        <v>0</v>
      </c>
      <c r="V455" s="66">
        <f t="shared" si="23"/>
        <v>0</v>
      </c>
      <c r="W455" s="84"/>
      <c r="X455" s="36"/>
      <c r="Y455" s="40">
        <v>0</v>
      </c>
      <c r="Z455" s="41">
        <v>0</v>
      </c>
      <c r="AA455" s="41">
        <v>0</v>
      </c>
      <c r="AB455" s="42">
        <v>0</v>
      </c>
      <c r="AC455" s="43">
        <v>0</v>
      </c>
    </row>
    <row r="456" spans="1:29" ht="30.6">
      <c r="A456" s="64" t="s">
        <v>1218</v>
      </c>
      <c r="B456" s="12" t="s">
        <v>37</v>
      </c>
      <c r="C456" s="36" t="s">
        <v>315</v>
      </c>
      <c r="D456" s="18" t="s">
        <v>1220</v>
      </c>
      <c r="E456" s="39" t="s">
        <v>1221</v>
      </c>
      <c r="F456" s="39" t="s">
        <v>1222</v>
      </c>
      <c r="G456" s="37">
        <v>2</v>
      </c>
      <c r="H456" s="37">
        <v>2.7</v>
      </c>
      <c r="I456" s="37" t="s">
        <v>274</v>
      </c>
      <c r="J456" s="65" t="s">
        <v>1229</v>
      </c>
      <c r="K456" s="19" t="s">
        <v>564</v>
      </c>
      <c r="L456" s="36" t="s">
        <v>1230</v>
      </c>
      <c r="M456" s="36" t="s">
        <v>1230</v>
      </c>
      <c r="N456" s="36" t="s">
        <v>45</v>
      </c>
      <c r="O456" s="37" t="s">
        <v>46</v>
      </c>
      <c r="P456" s="37" t="s">
        <v>72</v>
      </c>
      <c r="Q456" s="38"/>
      <c r="R456" s="39">
        <v>6</v>
      </c>
      <c r="S456" s="39">
        <v>6</v>
      </c>
      <c r="T456" s="39">
        <v>4</v>
      </c>
      <c r="U456" s="66">
        <f t="shared" si="22"/>
        <v>0.6666666666666666</v>
      </c>
      <c r="V456" s="66">
        <f t="shared" si="23"/>
        <v>0.6666666666666666</v>
      </c>
      <c r="W456" s="84"/>
      <c r="X456" s="36"/>
      <c r="Y456" s="40">
        <v>80000</v>
      </c>
      <c r="Z456" s="41">
        <v>80000</v>
      </c>
      <c r="AA456" s="41">
        <v>80000</v>
      </c>
      <c r="AB456" s="42">
        <v>1</v>
      </c>
      <c r="AC456" s="43">
        <v>1</v>
      </c>
    </row>
    <row r="457" spans="1:29" ht="40.8">
      <c r="A457" s="64" t="s">
        <v>1218</v>
      </c>
      <c r="B457" s="12" t="s">
        <v>150</v>
      </c>
      <c r="C457" s="36" t="s">
        <v>315</v>
      </c>
      <c r="D457" s="18" t="s">
        <v>1231</v>
      </c>
      <c r="E457" s="39" t="s">
        <v>1221</v>
      </c>
      <c r="F457" s="39" t="s">
        <v>1232</v>
      </c>
      <c r="G457" s="37">
        <v>3</v>
      </c>
      <c r="H457" s="37">
        <v>3.2</v>
      </c>
      <c r="I457" s="37" t="s">
        <v>1110</v>
      </c>
      <c r="J457" s="65" t="s">
        <v>1233</v>
      </c>
      <c r="K457" s="19" t="s">
        <v>734</v>
      </c>
      <c r="L457" s="36" t="s">
        <v>1234</v>
      </c>
      <c r="M457" s="36" t="s">
        <v>1235</v>
      </c>
      <c r="N457" s="36" t="s">
        <v>45</v>
      </c>
      <c r="O457" s="37" t="s">
        <v>53</v>
      </c>
      <c r="P457" s="37" t="s">
        <v>72</v>
      </c>
      <c r="Q457" s="38"/>
      <c r="R457" s="39">
        <v>3</v>
      </c>
      <c r="S457" s="39">
        <v>3</v>
      </c>
      <c r="T457" s="39">
        <v>0</v>
      </c>
      <c r="U457" s="66">
        <f t="shared" si="22"/>
        <v>0</v>
      </c>
      <c r="V457" s="66">
        <f t="shared" si="23"/>
        <v>0</v>
      </c>
      <c r="W457" s="84"/>
      <c r="X457" s="36"/>
      <c r="Y457" s="40">
        <v>0</v>
      </c>
      <c r="Z457" s="41">
        <v>1500000</v>
      </c>
      <c r="AA457" s="41">
        <v>1468220.68</v>
      </c>
      <c r="AB457" s="42">
        <v>1</v>
      </c>
      <c r="AC457" s="43">
        <v>0.9788137866666666</v>
      </c>
    </row>
    <row r="458" spans="1:29" ht="15">
      <c r="A458" s="160" t="s">
        <v>1218</v>
      </c>
      <c r="B458" s="135" t="s">
        <v>150</v>
      </c>
      <c r="C458" s="157" t="s">
        <v>315</v>
      </c>
      <c r="D458" s="139" t="s">
        <v>1231</v>
      </c>
      <c r="E458" s="141" t="s">
        <v>1221</v>
      </c>
      <c r="F458" s="141" t="s">
        <v>1232</v>
      </c>
      <c r="G458" s="144">
        <v>3</v>
      </c>
      <c r="H458" s="144">
        <v>3.1</v>
      </c>
      <c r="I458" s="144" t="s">
        <v>744</v>
      </c>
      <c r="J458" s="147" t="s">
        <v>1236</v>
      </c>
      <c r="K458" s="150" t="s">
        <v>522</v>
      </c>
      <c r="L458" s="36" t="s">
        <v>1237</v>
      </c>
      <c r="M458" s="36" t="s">
        <v>1238</v>
      </c>
      <c r="N458" s="36" t="s">
        <v>45</v>
      </c>
      <c r="O458" s="37" t="s">
        <v>46</v>
      </c>
      <c r="P458" s="37" t="s">
        <v>72</v>
      </c>
      <c r="Q458" s="38"/>
      <c r="R458" s="39">
        <v>100</v>
      </c>
      <c r="S458" s="39">
        <v>100</v>
      </c>
      <c r="T458" s="39">
        <v>0</v>
      </c>
      <c r="U458" s="66">
        <f t="shared" si="22"/>
        <v>0</v>
      </c>
      <c r="V458" s="66">
        <f t="shared" si="23"/>
        <v>0</v>
      </c>
      <c r="W458" s="84"/>
      <c r="X458" s="36"/>
      <c r="Y458" s="40"/>
      <c r="Z458" s="41"/>
      <c r="AA458" s="41"/>
      <c r="AB458" s="42"/>
      <c r="AC458" s="43"/>
    </row>
    <row r="459" spans="1:29" ht="15">
      <c r="A459" s="162"/>
      <c r="B459" s="136"/>
      <c r="C459" s="159"/>
      <c r="D459" s="140"/>
      <c r="E459" s="142"/>
      <c r="F459" s="142"/>
      <c r="G459" s="146"/>
      <c r="H459" s="146"/>
      <c r="I459" s="146"/>
      <c r="J459" s="149"/>
      <c r="K459" s="152"/>
      <c r="L459" s="36" t="s">
        <v>746</v>
      </c>
      <c r="M459" s="36" t="s">
        <v>747</v>
      </c>
      <c r="N459" s="36" t="s">
        <v>45</v>
      </c>
      <c r="O459" s="37" t="s">
        <v>53</v>
      </c>
      <c r="P459" s="37" t="s">
        <v>72</v>
      </c>
      <c r="Q459" s="38"/>
      <c r="R459" s="39">
        <v>100</v>
      </c>
      <c r="S459" s="39">
        <v>100</v>
      </c>
      <c r="T459" s="39">
        <v>50</v>
      </c>
      <c r="U459" s="66">
        <f t="shared" si="22"/>
        <v>0.5</v>
      </c>
      <c r="V459" s="66">
        <f t="shared" si="23"/>
        <v>0.5</v>
      </c>
      <c r="W459" s="84"/>
      <c r="X459" s="36"/>
      <c r="Y459" s="40">
        <v>0</v>
      </c>
      <c r="Z459" s="41">
        <v>0</v>
      </c>
      <c r="AA459" s="41">
        <v>0</v>
      </c>
      <c r="AB459" s="42">
        <v>0</v>
      </c>
      <c r="AC459" s="43">
        <v>0</v>
      </c>
    </row>
    <row r="460" spans="1:29" ht="40.8">
      <c r="A460" s="160" t="s">
        <v>1218</v>
      </c>
      <c r="B460" s="135" t="s">
        <v>150</v>
      </c>
      <c r="C460" s="137" t="s">
        <v>315</v>
      </c>
      <c r="D460" s="139" t="s">
        <v>1231</v>
      </c>
      <c r="E460" s="141" t="s">
        <v>1221</v>
      </c>
      <c r="F460" s="141" t="s">
        <v>1232</v>
      </c>
      <c r="G460" s="144">
        <v>2</v>
      </c>
      <c r="H460" s="144">
        <v>2.2</v>
      </c>
      <c r="I460" s="144" t="s">
        <v>355</v>
      </c>
      <c r="J460" s="147" t="s">
        <v>1239</v>
      </c>
      <c r="K460" s="19" t="s">
        <v>522</v>
      </c>
      <c r="L460" s="36" t="s">
        <v>1020</v>
      </c>
      <c r="M460" s="36" t="s">
        <v>1240</v>
      </c>
      <c r="N460" s="36" t="s">
        <v>45</v>
      </c>
      <c r="O460" s="37" t="s">
        <v>46</v>
      </c>
      <c r="P460" s="37" t="s">
        <v>72</v>
      </c>
      <c r="Q460" s="38"/>
      <c r="R460" s="39">
        <v>100</v>
      </c>
      <c r="S460" s="39">
        <v>100</v>
      </c>
      <c r="T460" s="39">
        <v>30</v>
      </c>
      <c r="U460" s="66">
        <f t="shared" si="22"/>
        <v>0.3</v>
      </c>
      <c r="V460" s="66">
        <f t="shared" si="23"/>
        <v>0.3</v>
      </c>
      <c r="W460" s="84"/>
      <c r="X460" s="36"/>
      <c r="Y460" s="40"/>
      <c r="Z460" s="41"/>
      <c r="AA460" s="41"/>
      <c r="AB460" s="42"/>
      <c r="AC460" s="43"/>
    </row>
    <row r="461" spans="1:29" ht="40.8">
      <c r="A461" s="162"/>
      <c r="B461" s="136"/>
      <c r="C461" s="138"/>
      <c r="D461" s="140"/>
      <c r="E461" s="142"/>
      <c r="F461" s="142"/>
      <c r="G461" s="146"/>
      <c r="H461" s="146"/>
      <c r="I461" s="146"/>
      <c r="J461" s="149"/>
      <c r="K461" s="19" t="s">
        <v>522</v>
      </c>
      <c r="L461" s="36" t="s">
        <v>1241</v>
      </c>
      <c r="M461" s="36" t="s">
        <v>1242</v>
      </c>
      <c r="N461" s="36" t="s">
        <v>45</v>
      </c>
      <c r="O461" s="37" t="s">
        <v>46</v>
      </c>
      <c r="P461" s="37" t="s">
        <v>72</v>
      </c>
      <c r="Q461" s="38"/>
      <c r="R461" s="39">
        <v>100</v>
      </c>
      <c r="S461" s="39">
        <v>100</v>
      </c>
      <c r="T461" s="39">
        <v>35</v>
      </c>
      <c r="U461" s="66">
        <f t="shared" si="22"/>
        <v>0.35</v>
      </c>
      <c r="V461" s="66">
        <f t="shared" si="23"/>
        <v>0.35</v>
      </c>
      <c r="W461" s="84"/>
      <c r="X461" s="36"/>
      <c r="Y461" s="40">
        <v>8000000</v>
      </c>
      <c r="Z461" s="41">
        <v>6215880.75</v>
      </c>
      <c r="AA461" s="41">
        <v>2102348.75</v>
      </c>
      <c r="AB461" s="42">
        <v>0.26279359375</v>
      </c>
      <c r="AC461" s="43">
        <v>0.33822218194903436</v>
      </c>
    </row>
    <row r="462" spans="1:29" ht="40.8">
      <c r="A462" s="64" t="s">
        <v>1218</v>
      </c>
      <c r="B462" s="12" t="s">
        <v>150</v>
      </c>
      <c r="C462" s="36" t="s">
        <v>315</v>
      </c>
      <c r="D462" s="18" t="s">
        <v>1231</v>
      </c>
      <c r="E462" s="39" t="s">
        <v>1221</v>
      </c>
      <c r="F462" s="39" t="s">
        <v>1232</v>
      </c>
      <c r="G462" s="37">
        <v>2</v>
      </c>
      <c r="H462" s="37">
        <v>2.2</v>
      </c>
      <c r="I462" s="37" t="s">
        <v>355</v>
      </c>
      <c r="J462" s="65" t="s">
        <v>1243</v>
      </c>
      <c r="K462" s="19" t="s">
        <v>522</v>
      </c>
      <c r="L462" s="36" t="s">
        <v>1064</v>
      </c>
      <c r="M462" s="36" t="s">
        <v>1244</v>
      </c>
      <c r="N462" s="36" t="s">
        <v>45</v>
      </c>
      <c r="O462" s="37" t="s">
        <v>53</v>
      </c>
      <c r="P462" s="37" t="s">
        <v>72</v>
      </c>
      <c r="Q462" s="38"/>
      <c r="R462" s="39">
        <v>1142.99</v>
      </c>
      <c r="S462" s="39">
        <v>100</v>
      </c>
      <c r="T462" s="39">
        <v>100</v>
      </c>
      <c r="U462" s="66">
        <f t="shared" si="22"/>
        <v>0.08748982930734302</v>
      </c>
      <c r="V462" s="66">
        <f t="shared" si="23"/>
        <v>1</v>
      </c>
      <c r="W462" s="84"/>
      <c r="X462" s="36"/>
      <c r="Y462" s="40">
        <v>0</v>
      </c>
      <c r="Z462" s="41">
        <v>0</v>
      </c>
      <c r="AA462" s="41">
        <v>0</v>
      </c>
      <c r="AB462" s="42">
        <v>0</v>
      </c>
      <c r="AC462" s="43">
        <v>0</v>
      </c>
    </row>
    <row r="463" spans="1:29" ht="40.8">
      <c r="A463" s="64" t="s">
        <v>1218</v>
      </c>
      <c r="B463" s="12" t="s">
        <v>150</v>
      </c>
      <c r="C463" s="36" t="s">
        <v>315</v>
      </c>
      <c r="D463" s="18" t="s">
        <v>1231</v>
      </c>
      <c r="E463" s="39" t="s">
        <v>1221</v>
      </c>
      <c r="F463" s="39" t="s">
        <v>1232</v>
      </c>
      <c r="G463" s="37">
        <v>2</v>
      </c>
      <c r="H463" s="37">
        <v>2.2</v>
      </c>
      <c r="I463" s="37" t="s">
        <v>355</v>
      </c>
      <c r="J463" s="65" t="s">
        <v>1245</v>
      </c>
      <c r="K463" s="19" t="s">
        <v>522</v>
      </c>
      <c r="L463" s="36" t="s">
        <v>1246</v>
      </c>
      <c r="M463" s="36" t="s">
        <v>1247</v>
      </c>
      <c r="N463" s="36" t="s">
        <v>45</v>
      </c>
      <c r="O463" s="37" t="s">
        <v>53</v>
      </c>
      <c r="P463" s="37" t="s">
        <v>72</v>
      </c>
      <c r="Q463" s="38"/>
      <c r="R463" s="39">
        <v>100</v>
      </c>
      <c r="S463" s="39">
        <v>100</v>
      </c>
      <c r="T463" s="39">
        <v>100</v>
      </c>
      <c r="U463" s="66">
        <f t="shared" si="22"/>
        <v>1</v>
      </c>
      <c r="V463" s="66">
        <f t="shared" si="23"/>
        <v>1</v>
      </c>
      <c r="W463" s="84"/>
      <c r="X463" s="36"/>
      <c r="Y463" s="40">
        <v>0</v>
      </c>
      <c r="Z463" s="41">
        <v>0</v>
      </c>
      <c r="AA463" s="41">
        <v>0</v>
      </c>
      <c r="AB463" s="42">
        <v>0</v>
      </c>
      <c r="AC463" s="43">
        <v>0</v>
      </c>
    </row>
    <row r="464" spans="1:29" ht="40.8">
      <c r="A464" s="64" t="s">
        <v>1218</v>
      </c>
      <c r="B464" s="12" t="s">
        <v>150</v>
      </c>
      <c r="C464" s="36" t="s">
        <v>315</v>
      </c>
      <c r="D464" s="18" t="s">
        <v>1231</v>
      </c>
      <c r="E464" s="39" t="s">
        <v>1221</v>
      </c>
      <c r="F464" s="39" t="s">
        <v>1232</v>
      </c>
      <c r="G464" s="37">
        <v>2</v>
      </c>
      <c r="H464" s="37">
        <v>2.7</v>
      </c>
      <c r="I464" s="37" t="s">
        <v>274</v>
      </c>
      <c r="J464" s="65" t="s">
        <v>1248</v>
      </c>
      <c r="K464" s="19" t="s">
        <v>522</v>
      </c>
      <c r="L464" s="36" t="s">
        <v>189</v>
      </c>
      <c r="M464" s="36" t="s">
        <v>189</v>
      </c>
      <c r="N464" s="36" t="s">
        <v>189</v>
      </c>
      <c r="O464" s="36" t="s">
        <v>189</v>
      </c>
      <c r="P464" s="36" t="s">
        <v>189</v>
      </c>
      <c r="Q464" s="38"/>
      <c r="R464" s="39">
        <v>0</v>
      </c>
      <c r="S464" s="39">
        <v>0</v>
      </c>
      <c r="T464" s="39">
        <v>0</v>
      </c>
      <c r="U464" s="66">
        <v>0</v>
      </c>
      <c r="V464" s="66">
        <v>0</v>
      </c>
      <c r="W464" s="84"/>
      <c r="X464" s="36"/>
      <c r="Y464" s="40">
        <v>0</v>
      </c>
      <c r="Z464" s="41">
        <v>487934.19</v>
      </c>
      <c r="AA464" s="41">
        <v>0</v>
      </c>
      <c r="AB464" s="42">
        <v>0</v>
      </c>
      <c r="AC464" s="43">
        <v>0</v>
      </c>
    </row>
    <row r="465" spans="1:29" ht="40.8">
      <c r="A465" s="64" t="s">
        <v>1218</v>
      </c>
      <c r="B465" s="12" t="s">
        <v>150</v>
      </c>
      <c r="C465" s="36" t="s">
        <v>315</v>
      </c>
      <c r="D465" s="18" t="s">
        <v>1231</v>
      </c>
      <c r="E465" s="39" t="s">
        <v>1221</v>
      </c>
      <c r="F465" s="39" t="s">
        <v>1232</v>
      </c>
      <c r="G465" s="37">
        <v>2</v>
      </c>
      <c r="H465" s="37">
        <v>2.7</v>
      </c>
      <c r="I465" s="37" t="s">
        <v>274</v>
      </c>
      <c r="J465" s="65" t="s">
        <v>1249</v>
      </c>
      <c r="K465" s="19" t="s">
        <v>522</v>
      </c>
      <c r="L465" s="36" t="s">
        <v>189</v>
      </c>
      <c r="M465" s="36" t="s">
        <v>189</v>
      </c>
      <c r="N465" s="36" t="s">
        <v>189</v>
      </c>
      <c r="O465" s="36" t="s">
        <v>189</v>
      </c>
      <c r="P465" s="36" t="s">
        <v>189</v>
      </c>
      <c r="Q465" s="38"/>
      <c r="R465" s="39">
        <v>0</v>
      </c>
      <c r="S465" s="39">
        <v>0</v>
      </c>
      <c r="T465" s="39">
        <v>0</v>
      </c>
      <c r="U465" s="66">
        <v>0</v>
      </c>
      <c r="V465" s="66">
        <v>0</v>
      </c>
      <c r="W465" s="84"/>
      <c r="X465" s="36"/>
      <c r="Y465" s="40">
        <v>0</v>
      </c>
      <c r="Z465" s="41">
        <v>966315.02</v>
      </c>
      <c r="AA465" s="41">
        <v>0</v>
      </c>
      <c r="AB465" s="42">
        <v>0</v>
      </c>
      <c r="AC465" s="43">
        <v>0</v>
      </c>
    </row>
    <row r="466" spans="1:29" ht="40.8">
      <c r="A466" s="64" t="s">
        <v>1218</v>
      </c>
      <c r="B466" s="12" t="s">
        <v>150</v>
      </c>
      <c r="C466" s="36" t="s">
        <v>315</v>
      </c>
      <c r="D466" s="18" t="s">
        <v>1231</v>
      </c>
      <c r="E466" s="39" t="s">
        <v>1221</v>
      </c>
      <c r="F466" s="39" t="s">
        <v>1232</v>
      </c>
      <c r="G466" s="37">
        <v>2</v>
      </c>
      <c r="H466" s="37">
        <v>2.7</v>
      </c>
      <c r="I466" s="37" t="s">
        <v>274</v>
      </c>
      <c r="J466" s="65" t="s">
        <v>1250</v>
      </c>
      <c r="K466" s="19" t="s">
        <v>522</v>
      </c>
      <c r="L466" s="36" t="s">
        <v>189</v>
      </c>
      <c r="M466" s="36" t="s">
        <v>189</v>
      </c>
      <c r="N466" s="36" t="s">
        <v>189</v>
      </c>
      <c r="O466" s="36" t="s">
        <v>189</v>
      </c>
      <c r="P466" s="36" t="s">
        <v>189</v>
      </c>
      <c r="Q466" s="38"/>
      <c r="R466" s="39">
        <v>0</v>
      </c>
      <c r="S466" s="39">
        <v>0</v>
      </c>
      <c r="T466" s="39">
        <v>0</v>
      </c>
      <c r="U466" s="66">
        <v>0</v>
      </c>
      <c r="V466" s="66">
        <v>0</v>
      </c>
      <c r="W466" s="84"/>
      <c r="X466" s="36"/>
      <c r="Y466" s="40">
        <v>0</v>
      </c>
      <c r="Z466" s="41">
        <v>2893784.76</v>
      </c>
      <c r="AA466" s="41">
        <v>1031512.35</v>
      </c>
      <c r="AB466" s="42">
        <v>1</v>
      </c>
      <c r="AC466" s="43">
        <v>0.35645786938210294</v>
      </c>
    </row>
    <row r="467" spans="1:29" ht="40.8">
      <c r="A467" s="64" t="s">
        <v>1218</v>
      </c>
      <c r="B467" s="12" t="s">
        <v>150</v>
      </c>
      <c r="C467" s="36" t="s">
        <v>315</v>
      </c>
      <c r="D467" s="18" t="s">
        <v>1231</v>
      </c>
      <c r="E467" s="39" t="s">
        <v>1221</v>
      </c>
      <c r="F467" s="39" t="s">
        <v>1232</v>
      </c>
      <c r="G467" s="37">
        <v>2</v>
      </c>
      <c r="H467" s="37">
        <v>2.7</v>
      </c>
      <c r="I467" s="37" t="s">
        <v>274</v>
      </c>
      <c r="J467" s="65" t="s">
        <v>1251</v>
      </c>
      <c r="K467" s="19" t="s">
        <v>522</v>
      </c>
      <c r="L467" s="36" t="s">
        <v>189</v>
      </c>
      <c r="M467" s="36" t="s">
        <v>189</v>
      </c>
      <c r="N467" s="36" t="s">
        <v>189</v>
      </c>
      <c r="O467" s="36" t="s">
        <v>189</v>
      </c>
      <c r="P467" s="36" t="s">
        <v>189</v>
      </c>
      <c r="Q467" s="38"/>
      <c r="R467" s="39">
        <v>0</v>
      </c>
      <c r="S467" s="39">
        <v>0</v>
      </c>
      <c r="T467" s="39">
        <v>0</v>
      </c>
      <c r="U467" s="66">
        <v>0</v>
      </c>
      <c r="V467" s="66">
        <v>0</v>
      </c>
      <c r="W467" s="84"/>
      <c r="X467" s="36"/>
      <c r="Y467" s="40">
        <v>0</v>
      </c>
      <c r="Z467" s="41">
        <v>4825290.58</v>
      </c>
      <c r="AA467" s="41">
        <v>4723614.65</v>
      </c>
      <c r="AB467" s="42">
        <v>1</v>
      </c>
      <c r="AC467" s="43">
        <v>0.9789285373980525</v>
      </c>
    </row>
    <row r="468" spans="1:29" ht="51">
      <c r="A468" s="64" t="s">
        <v>1218</v>
      </c>
      <c r="B468" s="12" t="s">
        <v>150</v>
      </c>
      <c r="C468" s="36" t="s">
        <v>315</v>
      </c>
      <c r="D468" s="18" t="s">
        <v>1252</v>
      </c>
      <c r="E468" s="39" t="s">
        <v>1221</v>
      </c>
      <c r="F468" s="39" t="s">
        <v>1253</v>
      </c>
      <c r="G468" s="37">
        <v>2</v>
      </c>
      <c r="H468" s="37">
        <v>2.7</v>
      </c>
      <c r="I468" s="37" t="s">
        <v>274</v>
      </c>
      <c r="J468" s="65" t="s">
        <v>1254</v>
      </c>
      <c r="K468" s="19" t="s">
        <v>348</v>
      </c>
      <c r="L468" s="36" t="s">
        <v>523</v>
      </c>
      <c r="M468" s="36" t="s">
        <v>1078</v>
      </c>
      <c r="N468" s="36" t="s">
        <v>45</v>
      </c>
      <c r="O468" s="37" t="s">
        <v>53</v>
      </c>
      <c r="P468" s="37" t="s">
        <v>72</v>
      </c>
      <c r="Q468" s="38"/>
      <c r="R468" s="39">
        <v>100</v>
      </c>
      <c r="S468" s="39">
        <v>100</v>
      </c>
      <c r="T468" s="39">
        <v>0</v>
      </c>
      <c r="U468" s="66">
        <f aca="true" t="shared" si="24" ref="U468:U532">T468/R468</f>
        <v>0</v>
      </c>
      <c r="V468" s="66">
        <f aca="true" t="shared" si="25" ref="V468:V532">T468/S468</f>
        <v>0</v>
      </c>
      <c r="W468" s="84"/>
      <c r="X468" s="36"/>
      <c r="Y468" s="40">
        <v>0</v>
      </c>
      <c r="Z468" s="41">
        <v>216809.23</v>
      </c>
      <c r="AA468" s="41">
        <v>0</v>
      </c>
      <c r="AB468" s="42">
        <v>0</v>
      </c>
      <c r="AC468" s="43">
        <v>0</v>
      </c>
    </row>
    <row r="469" spans="1:29" ht="51">
      <c r="A469" s="64" t="s">
        <v>1218</v>
      </c>
      <c r="B469" s="12" t="s">
        <v>150</v>
      </c>
      <c r="C469" s="36" t="s">
        <v>315</v>
      </c>
      <c r="D469" s="18" t="s">
        <v>1252</v>
      </c>
      <c r="E469" s="39" t="s">
        <v>1221</v>
      </c>
      <c r="F469" s="39" t="s">
        <v>1253</v>
      </c>
      <c r="G469" s="37">
        <v>2</v>
      </c>
      <c r="H469" s="37">
        <v>2.7</v>
      </c>
      <c r="I469" s="37" t="s">
        <v>274</v>
      </c>
      <c r="J469" s="65" t="s">
        <v>1255</v>
      </c>
      <c r="K469" s="19" t="s">
        <v>348</v>
      </c>
      <c r="L469" s="36" t="s">
        <v>349</v>
      </c>
      <c r="M469" s="36" t="s">
        <v>1256</v>
      </c>
      <c r="N469" s="36" t="s">
        <v>45</v>
      </c>
      <c r="O469" s="37" t="s">
        <v>53</v>
      </c>
      <c r="P469" s="37" t="s">
        <v>72</v>
      </c>
      <c r="Q469" s="38"/>
      <c r="R469" s="39">
        <v>100</v>
      </c>
      <c r="S469" s="39">
        <v>2</v>
      </c>
      <c r="T469" s="39">
        <v>0</v>
      </c>
      <c r="U469" s="66">
        <f t="shared" si="24"/>
        <v>0</v>
      </c>
      <c r="V469" s="66">
        <f t="shared" si="25"/>
        <v>0</v>
      </c>
      <c r="W469" s="84"/>
      <c r="X469" s="36"/>
      <c r="Y469" s="40">
        <v>0</v>
      </c>
      <c r="Z469" s="41">
        <v>71136</v>
      </c>
      <c r="AA469" s="41">
        <v>0</v>
      </c>
      <c r="AB469" s="42">
        <v>0</v>
      </c>
      <c r="AC469" s="43">
        <v>0</v>
      </c>
    </row>
    <row r="470" spans="1:29" ht="51">
      <c r="A470" s="64" t="s">
        <v>1218</v>
      </c>
      <c r="B470" s="12" t="s">
        <v>150</v>
      </c>
      <c r="C470" s="36" t="s">
        <v>315</v>
      </c>
      <c r="D470" s="18" t="s">
        <v>1257</v>
      </c>
      <c r="E470" s="39" t="s">
        <v>1221</v>
      </c>
      <c r="F470" s="39" t="s">
        <v>1258</v>
      </c>
      <c r="G470" s="37">
        <v>2</v>
      </c>
      <c r="H470" s="37">
        <v>2.7</v>
      </c>
      <c r="I470" s="37" t="s">
        <v>274</v>
      </c>
      <c r="J470" s="65" t="s">
        <v>1259</v>
      </c>
      <c r="K470" s="19" t="s">
        <v>564</v>
      </c>
      <c r="L470" s="36" t="s">
        <v>1260</v>
      </c>
      <c r="M470" s="36" t="s">
        <v>1261</v>
      </c>
      <c r="N470" s="36" t="s">
        <v>260</v>
      </c>
      <c r="O470" s="37" t="s">
        <v>46</v>
      </c>
      <c r="P470" s="37" t="s">
        <v>72</v>
      </c>
      <c r="Q470" s="38"/>
      <c r="R470" s="39">
        <v>3</v>
      </c>
      <c r="S470" s="39">
        <v>3</v>
      </c>
      <c r="T470" s="39">
        <v>0</v>
      </c>
      <c r="U470" s="66">
        <f t="shared" si="24"/>
        <v>0</v>
      </c>
      <c r="V470" s="66">
        <f t="shared" si="25"/>
        <v>0</v>
      </c>
      <c r="W470" s="84"/>
      <c r="X470" s="36"/>
      <c r="Y470" s="40">
        <v>4924147.01</v>
      </c>
      <c r="Z470" s="41">
        <v>849500.5</v>
      </c>
      <c r="AA470" s="41">
        <v>0</v>
      </c>
      <c r="AB470" s="42">
        <v>0</v>
      </c>
      <c r="AC470" s="43">
        <v>0</v>
      </c>
    </row>
    <row r="471" spans="1:29" ht="40.8">
      <c r="A471" s="64" t="s">
        <v>1218</v>
      </c>
      <c r="B471" s="12" t="s">
        <v>150</v>
      </c>
      <c r="C471" s="36" t="s">
        <v>315</v>
      </c>
      <c r="D471" s="18" t="s">
        <v>1262</v>
      </c>
      <c r="E471" s="39" t="s">
        <v>1221</v>
      </c>
      <c r="F471" s="39" t="s">
        <v>1263</v>
      </c>
      <c r="G471" s="37">
        <v>2</v>
      </c>
      <c r="H471" s="37">
        <v>2.7</v>
      </c>
      <c r="I471" s="37" t="s">
        <v>274</v>
      </c>
      <c r="J471" s="65" t="s">
        <v>1264</v>
      </c>
      <c r="K471" s="19" t="s">
        <v>1175</v>
      </c>
      <c r="L471" s="36" t="s">
        <v>1265</v>
      </c>
      <c r="M471" s="36" t="s">
        <v>1266</v>
      </c>
      <c r="N471" s="36" t="s">
        <v>45</v>
      </c>
      <c r="O471" s="37" t="s">
        <v>46</v>
      </c>
      <c r="P471" s="37" t="s">
        <v>72</v>
      </c>
      <c r="Q471" s="38"/>
      <c r="R471" s="39">
        <v>619158.87</v>
      </c>
      <c r="S471" s="39">
        <v>412838.58</v>
      </c>
      <c r="T471" s="39">
        <v>147</v>
      </c>
      <c r="U471" s="66">
        <f t="shared" si="24"/>
        <v>0.00023741887118567808</v>
      </c>
      <c r="V471" s="66">
        <f t="shared" si="25"/>
        <v>0.0003560713729806938</v>
      </c>
      <c r="W471" s="84"/>
      <c r="X471" s="36"/>
      <c r="Y471" s="40">
        <v>206386.29</v>
      </c>
      <c r="Z471" s="41">
        <v>359120</v>
      </c>
      <c r="AA471" s="41">
        <v>359120</v>
      </c>
      <c r="AB471" s="42">
        <v>1.7400380616367492</v>
      </c>
      <c r="AC471" s="43">
        <v>1</v>
      </c>
    </row>
    <row r="472" spans="1:29" ht="51">
      <c r="A472" s="64" t="s">
        <v>1218</v>
      </c>
      <c r="B472" s="12" t="s">
        <v>150</v>
      </c>
      <c r="C472" s="36" t="s">
        <v>315</v>
      </c>
      <c r="D472" s="18" t="s">
        <v>1267</v>
      </c>
      <c r="E472" s="39" t="s">
        <v>1221</v>
      </c>
      <c r="F472" s="39" t="s">
        <v>1268</v>
      </c>
      <c r="G472" s="37">
        <v>2</v>
      </c>
      <c r="H472" s="37">
        <v>2.4</v>
      </c>
      <c r="I472" s="37" t="s">
        <v>434</v>
      </c>
      <c r="J472" s="65" t="s">
        <v>1269</v>
      </c>
      <c r="K472" s="19" t="s">
        <v>1270</v>
      </c>
      <c r="L472" s="36" t="s">
        <v>1271</v>
      </c>
      <c r="M472" s="36" t="s">
        <v>1185</v>
      </c>
      <c r="N472" s="36" t="s">
        <v>45</v>
      </c>
      <c r="O472" s="37" t="s">
        <v>46</v>
      </c>
      <c r="P472" s="37" t="s">
        <v>1185</v>
      </c>
      <c r="Q472" s="38"/>
      <c r="R472" s="39">
        <v>0</v>
      </c>
      <c r="S472" s="39">
        <v>0</v>
      </c>
      <c r="T472" s="39">
        <v>0</v>
      </c>
      <c r="U472" s="66">
        <v>0</v>
      </c>
      <c r="V472" s="66">
        <v>0</v>
      </c>
      <c r="W472" s="84"/>
      <c r="X472" s="36"/>
      <c r="Y472" s="40">
        <v>280000</v>
      </c>
      <c r="Z472" s="41">
        <v>280000</v>
      </c>
      <c r="AA472" s="41">
        <v>275850</v>
      </c>
      <c r="AB472" s="42">
        <v>0.9851785714285715</v>
      </c>
      <c r="AC472" s="43">
        <v>0.9851785714285715</v>
      </c>
    </row>
    <row r="473" spans="1:29" ht="15">
      <c r="A473" s="160" t="s">
        <v>1218</v>
      </c>
      <c r="B473" s="135" t="s">
        <v>150</v>
      </c>
      <c r="C473" s="137" t="s">
        <v>315</v>
      </c>
      <c r="D473" s="139" t="s">
        <v>1272</v>
      </c>
      <c r="E473" s="141" t="s">
        <v>1221</v>
      </c>
      <c r="F473" s="141" t="s">
        <v>1273</v>
      </c>
      <c r="G473" s="144">
        <v>2</v>
      </c>
      <c r="H473" s="144">
        <v>2.7</v>
      </c>
      <c r="I473" s="144" t="s">
        <v>274</v>
      </c>
      <c r="J473" s="147" t="s">
        <v>1274</v>
      </c>
      <c r="K473" s="150" t="s">
        <v>564</v>
      </c>
      <c r="L473" s="36" t="s">
        <v>1275</v>
      </c>
      <c r="M473" s="36" t="s">
        <v>1276</v>
      </c>
      <c r="N473" s="36" t="s">
        <v>45</v>
      </c>
      <c r="O473" s="37" t="s">
        <v>46</v>
      </c>
      <c r="P473" s="37" t="s">
        <v>72</v>
      </c>
      <c r="Q473" s="38"/>
      <c r="R473" s="39">
        <v>1</v>
      </c>
      <c r="S473" s="39">
        <v>1</v>
      </c>
      <c r="T473" s="39">
        <v>1</v>
      </c>
      <c r="U473" s="66">
        <f t="shared" si="24"/>
        <v>1</v>
      </c>
      <c r="V473" s="66">
        <f t="shared" si="25"/>
        <v>1</v>
      </c>
      <c r="W473" s="84"/>
      <c r="X473" s="36"/>
      <c r="Y473" s="40"/>
      <c r="Z473" s="41"/>
      <c r="AA473" s="41"/>
      <c r="AB473" s="42"/>
      <c r="AC473" s="43"/>
    </row>
    <row r="474" spans="1:29" ht="15">
      <c r="A474" s="161"/>
      <c r="B474" s="154"/>
      <c r="C474" s="155"/>
      <c r="D474" s="156"/>
      <c r="E474" s="143"/>
      <c r="F474" s="143"/>
      <c r="G474" s="145"/>
      <c r="H474" s="145"/>
      <c r="I474" s="145"/>
      <c r="J474" s="148"/>
      <c r="K474" s="151"/>
      <c r="L474" s="36" t="s">
        <v>1277</v>
      </c>
      <c r="M474" s="36" t="s">
        <v>1276</v>
      </c>
      <c r="N474" s="36" t="s">
        <v>45</v>
      </c>
      <c r="O474" s="37" t="s">
        <v>46</v>
      </c>
      <c r="P474" s="37" t="s">
        <v>72</v>
      </c>
      <c r="Q474" s="38"/>
      <c r="R474" s="39">
        <v>1</v>
      </c>
      <c r="S474" s="39">
        <v>1</v>
      </c>
      <c r="T474" s="39">
        <v>1</v>
      </c>
      <c r="U474" s="66">
        <f t="shared" si="24"/>
        <v>1</v>
      </c>
      <c r="V474" s="66">
        <f t="shared" si="25"/>
        <v>1</v>
      </c>
      <c r="W474" s="84"/>
      <c r="X474" s="36"/>
      <c r="Y474" s="40"/>
      <c r="Z474" s="41"/>
      <c r="AA474" s="41"/>
      <c r="AB474" s="42"/>
      <c r="AC474" s="43"/>
    </row>
    <row r="475" spans="1:29" ht="15">
      <c r="A475" s="161"/>
      <c r="B475" s="154"/>
      <c r="C475" s="155"/>
      <c r="D475" s="156"/>
      <c r="E475" s="143"/>
      <c r="F475" s="143"/>
      <c r="G475" s="145"/>
      <c r="H475" s="145"/>
      <c r="I475" s="145"/>
      <c r="J475" s="148"/>
      <c r="K475" s="151"/>
      <c r="L475" s="36" t="s">
        <v>1278</v>
      </c>
      <c r="M475" s="36" t="s">
        <v>1276</v>
      </c>
      <c r="N475" s="36" t="s">
        <v>45</v>
      </c>
      <c r="O475" s="37" t="s">
        <v>46</v>
      </c>
      <c r="P475" s="37" t="s">
        <v>72</v>
      </c>
      <c r="Q475" s="38"/>
      <c r="R475" s="39">
        <v>1</v>
      </c>
      <c r="S475" s="39">
        <v>1</v>
      </c>
      <c r="T475" s="39">
        <v>0</v>
      </c>
      <c r="U475" s="66">
        <f t="shared" si="24"/>
        <v>0</v>
      </c>
      <c r="V475" s="66">
        <f t="shared" si="25"/>
        <v>0</v>
      </c>
      <c r="W475" s="84"/>
      <c r="X475" s="36"/>
      <c r="Y475" s="40"/>
      <c r="Z475" s="41"/>
      <c r="AA475" s="41"/>
      <c r="AB475" s="42"/>
      <c r="AC475" s="43"/>
    </row>
    <row r="476" spans="1:29" ht="15">
      <c r="A476" s="161"/>
      <c r="B476" s="154"/>
      <c r="C476" s="155"/>
      <c r="D476" s="156"/>
      <c r="E476" s="143"/>
      <c r="F476" s="143"/>
      <c r="G476" s="145"/>
      <c r="H476" s="145"/>
      <c r="I476" s="145"/>
      <c r="J476" s="148"/>
      <c r="K476" s="151"/>
      <c r="L476" s="36" t="s">
        <v>1279</v>
      </c>
      <c r="M476" s="36" t="s">
        <v>1280</v>
      </c>
      <c r="N476" s="36" t="s">
        <v>45</v>
      </c>
      <c r="O476" s="37" t="s">
        <v>46</v>
      </c>
      <c r="P476" s="37" t="s">
        <v>72</v>
      </c>
      <c r="Q476" s="38"/>
      <c r="R476" s="39">
        <v>70</v>
      </c>
      <c r="S476" s="39">
        <v>70</v>
      </c>
      <c r="T476" s="39">
        <v>46</v>
      </c>
      <c r="U476" s="66">
        <f t="shared" si="24"/>
        <v>0.6571428571428571</v>
      </c>
      <c r="V476" s="66">
        <f t="shared" si="25"/>
        <v>0.6571428571428571</v>
      </c>
      <c r="W476" s="84"/>
      <c r="X476" s="36"/>
      <c r="Y476" s="40"/>
      <c r="Z476" s="41"/>
      <c r="AA476" s="41"/>
      <c r="AB476" s="42"/>
      <c r="AC476" s="43"/>
    </row>
    <row r="477" spans="1:29" ht="15">
      <c r="A477" s="161"/>
      <c r="B477" s="154"/>
      <c r="C477" s="155"/>
      <c r="D477" s="156"/>
      <c r="E477" s="143"/>
      <c r="F477" s="143"/>
      <c r="G477" s="145"/>
      <c r="H477" s="145"/>
      <c r="I477" s="145"/>
      <c r="J477" s="148"/>
      <c r="K477" s="151"/>
      <c r="L477" s="36" t="s">
        <v>1281</v>
      </c>
      <c r="M477" s="36" t="s">
        <v>1282</v>
      </c>
      <c r="N477" s="36" t="s">
        <v>45</v>
      </c>
      <c r="O477" s="37" t="s">
        <v>46</v>
      </c>
      <c r="P477" s="37" t="s">
        <v>72</v>
      </c>
      <c r="Q477" s="38"/>
      <c r="R477" s="39">
        <v>480</v>
      </c>
      <c r="S477" s="39">
        <v>480</v>
      </c>
      <c r="T477" s="39">
        <v>430</v>
      </c>
      <c r="U477" s="66">
        <f t="shared" si="24"/>
        <v>0.8958333333333334</v>
      </c>
      <c r="V477" s="66">
        <f t="shared" si="25"/>
        <v>0.8958333333333334</v>
      </c>
      <c r="W477" s="84"/>
      <c r="X477" s="36"/>
      <c r="Y477" s="40"/>
      <c r="Z477" s="41"/>
      <c r="AA477" s="41"/>
      <c r="AB477" s="42"/>
      <c r="AC477" s="43"/>
    </row>
    <row r="478" spans="1:29" ht="15">
      <c r="A478" s="161"/>
      <c r="B478" s="154"/>
      <c r="C478" s="155"/>
      <c r="D478" s="156"/>
      <c r="E478" s="143"/>
      <c r="F478" s="143"/>
      <c r="G478" s="145"/>
      <c r="H478" s="145"/>
      <c r="I478" s="145"/>
      <c r="J478" s="148"/>
      <c r="K478" s="151"/>
      <c r="L478" s="36" t="s">
        <v>1283</v>
      </c>
      <c r="M478" s="36" t="s">
        <v>1284</v>
      </c>
      <c r="N478" s="36" t="s">
        <v>45</v>
      </c>
      <c r="O478" s="37" t="s">
        <v>46</v>
      </c>
      <c r="P478" s="37" t="s">
        <v>72</v>
      </c>
      <c r="Q478" s="38"/>
      <c r="R478" s="39">
        <v>13</v>
      </c>
      <c r="S478" s="39">
        <v>13</v>
      </c>
      <c r="T478" s="39">
        <v>10</v>
      </c>
      <c r="U478" s="66">
        <f t="shared" si="24"/>
        <v>0.7692307692307693</v>
      </c>
      <c r="V478" s="66">
        <f t="shared" si="25"/>
        <v>0.7692307692307693</v>
      </c>
      <c r="W478" s="84"/>
      <c r="X478" s="36"/>
      <c r="Y478" s="40"/>
      <c r="Z478" s="41"/>
      <c r="AA478" s="41"/>
      <c r="AB478" s="42"/>
      <c r="AC478" s="43"/>
    </row>
    <row r="479" spans="1:29" ht="15">
      <c r="A479" s="161"/>
      <c r="B479" s="154"/>
      <c r="C479" s="155"/>
      <c r="D479" s="156"/>
      <c r="E479" s="143"/>
      <c r="F479" s="143"/>
      <c r="G479" s="145"/>
      <c r="H479" s="145"/>
      <c r="I479" s="145"/>
      <c r="J479" s="148"/>
      <c r="K479" s="151"/>
      <c r="L479" s="36" t="s">
        <v>1285</v>
      </c>
      <c r="M479" s="36" t="s">
        <v>1286</v>
      </c>
      <c r="N479" s="36" t="s">
        <v>45</v>
      </c>
      <c r="O479" s="37" t="s">
        <v>46</v>
      </c>
      <c r="P479" s="37" t="s">
        <v>72</v>
      </c>
      <c r="Q479" s="38"/>
      <c r="R479" s="39">
        <v>312</v>
      </c>
      <c r="S479" s="39">
        <v>312</v>
      </c>
      <c r="T479" s="39">
        <v>262</v>
      </c>
      <c r="U479" s="66">
        <f t="shared" si="24"/>
        <v>0.8397435897435898</v>
      </c>
      <c r="V479" s="66">
        <f t="shared" si="25"/>
        <v>0.8397435897435898</v>
      </c>
      <c r="W479" s="84"/>
      <c r="X479" s="36"/>
      <c r="Y479" s="40"/>
      <c r="Z479" s="41"/>
      <c r="AA479" s="41"/>
      <c r="AB479" s="42"/>
      <c r="AC479" s="43"/>
    </row>
    <row r="480" spans="1:29" ht="15">
      <c r="A480" s="161"/>
      <c r="B480" s="154"/>
      <c r="C480" s="155"/>
      <c r="D480" s="156"/>
      <c r="E480" s="143"/>
      <c r="F480" s="143"/>
      <c r="G480" s="145"/>
      <c r="H480" s="145"/>
      <c r="I480" s="145"/>
      <c r="J480" s="148"/>
      <c r="K480" s="151"/>
      <c r="L480" s="36" t="s">
        <v>1287</v>
      </c>
      <c r="M480" s="36" t="s">
        <v>1288</v>
      </c>
      <c r="N480" s="36" t="s">
        <v>45</v>
      </c>
      <c r="O480" s="37" t="s">
        <v>46</v>
      </c>
      <c r="P480" s="37" t="s">
        <v>72</v>
      </c>
      <c r="Q480" s="38"/>
      <c r="R480" s="39">
        <v>14</v>
      </c>
      <c r="S480" s="39">
        <v>14</v>
      </c>
      <c r="T480" s="39">
        <v>7</v>
      </c>
      <c r="U480" s="66">
        <f t="shared" si="24"/>
        <v>0.5</v>
      </c>
      <c r="V480" s="66">
        <f t="shared" si="25"/>
        <v>0.5</v>
      </c>
      <c r="W480" s="84"/>
      <c r="X480" s="36"/>
      <c r="Y480" s="40"/>
      <c r="Z480" s="41"/>
      <c r="AA480" s="41"/>
      <c r="AB480" s="42"/>
      <c r="AC480" s="43"/>
    </row>
    <row r="481" spans="1:29" ht="15">
      <c r="A481" s="161"/>
      <c r="B481" s="154"/>
      <c r="C481" s="155"/>
      <c r="D481" s="156"/>
      <c r="E481" s="143"/>
      <c r="F481" s="143"/>
      <c r="G481" s="145"/>
      <c r="H481" s="145"/>
      <c r="I481" s="145"/>
      <c r="J481" s="148"/>
      <c r="K481" s="151"/>
      <c r="L481" s="36" t="s">
        <v>1289</v>
      </c>
      <c r="M481" s="36" t="s">
        <v>1290</v>
      </c>
      <c r="N481" s="36" t="s">
        <v>45</v>
      </c>
      <c r="O481" s="37" t="s">
        <v>46</v>
      </c>
      <c r="P481" s="37" t="s">
        <v>72</v>
      </c>
      <c r="Q481" s="38"/>
      <c r="R481" s="39">
        <v>19</v>
      </c>
      <c r="S481" s="39">
        <v>19</v>
      </c>
      <c r="T481" s="39">
        <v>27</v>
      </c>
      <c r="U481" s="66">
        <f t="shared" si="24"/>
        <v>1.4210526315789473</v>
      </c>
      <c r="V481" s="66">
        <f t="shared" si="25"/>
        <v>1.4210526315789473</v>
      </c>
      <c r="W481" s="84"/>
      <c r="X481" s="36"/>
      <c r="Y481" s="40"/>
      <c r="Z481" s="41"/>
      <c r="AA481" s="41"/>
      <c r="AB481" s="42"/>
      <c r="AC481" s="43"/>
    </row>
    <row r="482" spans="1:29" ht="15">
      <c r="A482" s="161"/>
      <c r="B482" s="154"/>
      <c r="C482" s="155"/>
      <c r="D482" s="156"/>
      <c r="E482" s="143"/>
      <c r="F482" s="143"/>
      <c r="G482" s="145"/>
      <c r="H482" s="145"/>
      <c r="I482" s="145"/>
      <c r="J482" s="148"/>
      <c r="K482" s="151"/>
      <c r="L482" s="36" t="s">
        <v>1291</v>
      </c>
      <c r="M482" s="36" t="s">
        <v>1292</v>
      </c>
      <c r="N482" s="36" t="s">
        <v>45</v>
      </c>
      <c r="O482" s="37" t="s">
        <v>46</v>
      </c>
      <c r="P482" s="37" t="s">
        <v>72</v>
      </c>
      <c r="Q482" s="38"/>
      <c r="R482" s="39">
        <v>160</v>
      </c>
      <c r="S482" s="39">
        <v>160</v>
      </c>
      <c r="T482" s="39">
        <v>129</v>
      </c>
      <c r="U482" s="66">
        <f t="shared" si="24"/>
        <v>0.80625</v>
      </c>
      <c r="V482" s="66">
        <f t="shared" si="25"/>
        <v>0.80625</v>
      </c>
      <c r="W482" s="84"/>
      <c r="X482" s="36"/>
      <c r="Y482" s="40"/>
      <c r="Z482" s="41"/>
      <c r="AA482" s="41"/>
      <c r="AB482" s="42"/>
      <c r="AC482" s="43"/>
    </row>
    <row r="483" spans="1:29" ht="15">
      <c r="A483" s="161"/>
      <c r="B483" s="154"/>
      <c r="C483" s="155"/>
      <c r="D483" s="156"/>
      <c r="E483" s="143"/>
      <c r="F483" s="143"/>
      <c r="G483" s="145"/>
      <c r="H483" s="145"/>
      <c r="I483" s="145"/>
      <c r="J483" s="148"/>
      <c r="K483" s="151"/>
      <c r="L483" s="36" t="s">
        <v>1293</v>
      </c>
      <c r="M483" s="36" t="s">
        <v>1294</v>
      </c>
      <c r="N483" s="36" t="s">
        <v>45</v>
      </c>
      <c r="O483" s="37" t="s">
        <v>46</v>
      </c>
      <c r="P483" s="37" t="s">
        <v>72</v>
      </c>
      <c r="Q483" s="38"/>
      <c r="R483" s="39">
        <v>1</v>
      </c>
      <c r="S483" s="39">
        <v>1</v>
      </c>
      <c r="T483" s="39">
        <v>1</v>
      </c>
      <c r="U483" s="66">
        <f t="shared" si="24"/>
        <v>1</v>
      </c>
      <c r="V483" s="66">
        <f t="shared" si="25"/>
        <v>1</v>
      </c>
      <c r="W483" s="84"/>
      <c r="X483" s="36"/>
      <c r="Y483" s="40"/>
      <c r="Z483" s="41"/>
      <c r="AA483" s="41"/>
      <c r="AB483" s="42"/>
      <c r="AC483" s="43"/>
    </row>
    <row r="484" spans="1:29" ht="15">
      <c r="A484" s="161"/>
      <c r="B484" s="154"/>
      <c r="C484" s="155"/>
      <c r="D484" s="156"/>
      <c r="E484" s="143"/>
      <c r="F484" s="143"/>
      <c r="G484" s="145"/>
      <c r="H484" s="145"/>
      <c r="I484" s="145"/>
      <c r="J484" s="148"/>
      <c r="K484" s="151"/>
      <c r="L484" s="36" t="s">
        <v>1295</v>
      </c>
      <c r="M484" s="36" t="s">
        <v>1296</v>
      </c>
      <c r="N484" s="36" t="s">
        <v>45</v>
      </c>
      <c r="O484" s="37" t="s">
        <v>46</v>
      </c>
      <c r="P484" s="37" t="s">
        <v>72</v>
      </c>
      <c r="Q484" s="38"/>
      <c r="R484" s="39">
        <v>1</v>
      </c>
      <c r="S484" s="39">
        <v>1</v>
      </c>
      <c r="T484" s="39">
        <v>0</v>
      </c>
      <c r="U484" s="66">
        <f t="shared" si="24"/>
        <v>0</v>
      </c>
      <c r="V484" s="66">
        <f t="shared" si="25"/>
        <v>0</v>
      </c>
      <c r="W484" s="84"/>
      <c r="X484" s="36"/>
      <c r="Y484" s="40"/>
      <c r="Z484" s="41"/>
      <c r="AA484" s="41"/>
      <c r="AB484" s="42"/>
      <c r="AC484" s="43"/>
    </row>
    <row r="485" spans="1:29" ht="15">
      <c r="A485" s="161"/>
      <c r="B485" s="154"/>
      <c r="C485" s="155"/>
      <c r="D485" s="156"/>
      <c r="E485" s="143"/>
      <c r="F485" s="143"/>
      <c r="G485" s="145"/>
      <c r="H485" s="145"/>
      <c r="I485" s="145"/>
      <c r="J485" s="148"/>
      <c r="K485" s="151"/>
      <c r="L485" s="36" t="s">
        <v>1297</v>
      </c>
      <c r="M485" s="36" t="s">
        <v>1298</v>
      </c>
      <c r="N485" s="36" t="s">
        <v>45</v>
      </c>
      <c r="O485" s="37" t="s">
        <v>46</v>
      </c>
      <c r="P485" s="37" t="s">
        <v>72</v>
      </c>
      <c r="Q485" s="38"/>
      <c r="R485" s="39">
        <v>8</v>
      </c>
      <c r="S485" s="39">
        <v>8</v>
      </c>
      <c r="T485" s="39">
        <v>10</v>
      </c>
      <c r="U485" s="66">
        <f t="shared" si="24"/>
        <v>1.25</v>
      </c>
      <c r="V485" s="66">
        <f t="shared" si="25"/>
        <v>1.25</v>
      </c>
      <c r="W485" s="84"/>
      <c r="X485" s="36"/>
      <c r="Y485" s="40"/>
      <c r="Z485" s="41"/>
      <c r="AA485" s="41"/>
      <c r="AB485" s="42"/>
      <c r="AC485" s="43"/>
    </row>
    <row r="486" spans="1:29" ht="15">
      <c r="A486" s="161"/>
      <c r="B486" s="154"/>
      <c r="C486" s="155"/>
      <c r="D486" s="156"/>
      <c r="E486" s="143"/>
      <c r="F486" s="143"/>
      <c r="G486" s="145"/>
      <c r="H486" s="145"/>
      <c r="I486" s="145"/>
      <c r="J486" s="148"/>
      <c r="K486" s="151"/>
      <c r="L486" s="36" t="s">
        <v>1299</v>
      </c>
      <c r="M486" s="36" t="s">
        <v>1300</v>
      </c>
      <c r="N486" s="36" t="s">
        <v>45</v>
      </c>
      <c r="O486" s="37" t="s">
        <v>46</v>
      </c>
      <c r="P486" s="37" t="s">
        <v>72</v>
      </c>
      <c r="Q486" s="38"/>
      <c r="R486" s="39">
        <v>350</v>
      </c>
      <c r="S486" s="39">
        <v>350</v>
      </c>
      <c r="T486" s="39">
        <v>640</v>
      </c>
      <c r="U486" s="66">
        <f t="shared" si="24"/>
        <v>1.8285714285714285</v>
      </c>
      <c r="V486" s="66">
        <f t="shared" si="25"/>
        <v>1.8285714285714285</v>
      </c>
      <c r="W486" s="84"/>
      <c r="X486" s="36"/>
      <c r="Y486" s="40"/>
      <c r="Z486" s="41"/>
      <c r="AA486" s="41"/>
      <c r="AB486" s="42"/>
      <c r="AC486" s="43"/>
    </row>
    <row r="487" spans="1:29" ht="15">
      <c r="A487" s="161"/>
      <c r="B487" s="154"/>
      <c r="C487" s="155"/>
      <c r="D487" s="156"/>
      <c r="E487" s="143"/>
      <c r="F487" s="143"/>
      <c r="G487" s="145"/>
      <c r="H487" s="145"/>
      <c r="I487" s="145"/>
      <c r="J487" s="148"/>
      <c r="K487" s="151"/>
      <c r="L487" s="36" t="s">
        <v>1301</v>
      </c>
      <c r="M487" s="36" t="s">
        <v>1302</v>
      </c>
      <c r="N487" s="36" t="s">
        <v>45</v>
      </c>
      <c r="O487" s="37" t="s">
        <v>46</v>
      </c>
      <c r="P487" s="37" t="s">
        <v>72</v>
      </c>
      <c r="Q487" s="38"/>
      <c r="R487" s="39">
        <v>11000</v>
      </c>
      <c r="S487" s="39">
        <v>11000</v>
      </c>
      <c r="T487" s="39">
        <v>9502</v>
      </c>
      <c r="U487" s="66">
        <f t="shared" si="24"/>
        <v>0.8638181818181818</v>
      </c>
      <c r="V487" s="66">
        <f t="shared" si="25"/>
        <v>0.8638181818181818</v>
      </c>
      <c r="W487" s="84"/>
      <c r="X487" s="36"/>
      <c r="Y487" s="40"/>
      <c r="Z487" s="41"/>
      <c r="AA487" s="41"/>
      <c r="AB487" s="42"/>
      <c r="AC487" s="43"/>
    </row>
    <row r="488" spans="1:29" ht="15">
      <c r="A488" s="161"/>
      <c r="B488" s="154"/>
      <c r="C488" s="155"/>
      <c r="D488" s="156"/>
      <c r="E488" s="143"/>
      <c r="F488" s="143"/>
      <c r="G488" s="145"/>
      <c r="H488" s="145"/>
      <c r="I488" s="145"/>
      <c r="J488" s="148"/>
      <c r="K488" s="151"/>
      <c r="L488" s="36" t="s">
        <v>1303</v>
      </c>
      <c r="M488" s="36" t="s">
        <v>1304</v>
      </c>
      <c r="N488" s="36" t="s">
        <v>45</v>
      </c>
      <c r="O488" s="37" t="s">
        <v>46</v>
      </c>
      <c r="P488" s="37" t="s">
        <v>72</v>
      </c>
      <c r="Q488" s="38"/>
      <c r="R488" s="39">
        <v>540</v>
      </c>
      <c r="S488" s="39">
        <v>540</v>
      </c>
      <c r="T488" s="39">
        <v>404</v>
      </c>
      <c r="U488" s="66">
        <f t="shared" si="24"/>
        <v>0.7481481481481481</v>
      </c>
      <c r="V488" s="66">
        <f t="shared" si="25"/>
        <v>0.7481481481481481</v>
      </c>
      <c r="W488" s="84"/>
      <c r="X488" s="36"/>
      <c r="Y488" s="40"/>
      <c r="Z488" s="41"/>
      <c r="AA488" s="41"/>
      <c r="AB488" s="42"/>
      <c r="AC488" s="43"/>
    </row>
    <row r="489" spans="1:29" ht="15">
      <c r="A489" s="161"/>
      <c r="B489" s="154"/>
      <c r="C489" s="155"/>
      <c r="D489" s="156"/>
      <c r="E489" s="143"/>
      <c r="F489" s="143"/>
      <c r="G489" s="145"/>
      <c r="H489" s="145"/>
      <c r="I489" s="145"/>
      <c r="J489" s="148"/>
      <c r="K489" s="151"/>
      <c r="L489" s="36" t="s">
        <v>1305</v>
      </c>
      <c r="M489" s="36" t="s">
        <v>1306</v>
      </c>
      <c r="N489" s="36" t="s">
        <v>45</v>
      </c>
      <c r="O489" s="37" t="s">
        <v>46</v>
      </c>
      <c r="P489" s="37" t="s">
        <v>72</v>
      </c>
      <c r="Q489" s="38"/>
      <c r="R489" s="39">
        <v>4300</v>
      </c>
      <c r="S489" s="39">
        <v>4300</v>
      </c>
      <c r="T489" s="39">
        <v>3165</v>
      </c>
      <c r="U489" s="66">
        <f t="shared" si="24"/>
        <v>0.736046511627907</v>
      </c>
      <c r="V489" s="66">
        <f t="shared" si="25"/>
        <v>0.736046511627907</v>
      </c>
      <c r="W489" s="84"/>
      <c r="X489" s="36"/>
      <c r="Y489" s="40"/>
      <c r="Z489" s="41"/>
      <c r="AA489" s="41"/>
      <c r="AB489" s="42"/>
      <c r="AC489" s="43"/>
    </row>
    <row r="490" spans="1:29" ht="15">
      <c r="A490" s="161"/>
      <c r="B490" s="154"/>
      <c r="C490" s="155"/>
      <c r="D490" s="156"/>
      <c r="E490" s="143"/>
      <c r="F490" s="143"/>
      <c r="G490" s="145"/>
      <c r="H490" s="145"/>
      <c r="I490" s="145"/>
      <c r="J490" s="148"/>
      <c r="K490" s="151"/>
      <c r="L490" s="36" t="s">
        <v>1307</v>
      </c>
      <c r="M490" s="36" t="s">
        <v>1308</v>
      </c>
      <c r="N490" s="36" t="s">
        <v>45</v>
      </c>
      <c r="O490" s="37" t="s">
        <v>46</v>
      </c>
      <c r="P490" s="37" t="s">
        <v>72</v>
      </c>
      <c r="Q490" s="38"/>
      <c r="R490" s="39">
        <v>240</v>
      </c>
      <c r="S490" s="39">
        <v>240</v>
      </c>
      <c r="T490" s="39">
        <v>65</v>
      </c>
      <c r="U490" s="66">
        <f t="shared" si="24"/>
        <v>0.2708333333333333</v>
      </c>
      <c r="V490" s="66">
        <f t="shared" si="25"/>
        <v>0.2708333333333333</v>
      </c>
      <c r="W490" s="84"/>
      <c r="X490" s="36"/>
      <c r="Y490" s="40"/>
      <c r="Z490" s="41"/>
      <c r="AA490" s="41"/>
      <c r="AB490" s="42"/>
      <c r="AC490" s="43"/>
    </row>
    <row r="491" spans="1:29" ht="15">
      <c r="A491" s="161"/>
      <c r="B491" s="154"/>
      <c r="C491" s="155"/>
      <c r="D491" s="156"/>
      <c r="E491" s="143"/>
      <c r="F491" s="143"/>
      <c r="G491" s="145"/>
      <c r="H491" s="145"/>
      <c r="I491" s="145"/>
      <c r="J491" s="148"/>
      <c r="K491" s="151"/>
      <c r="L491" s="36" t="s">
        <v>1309</v>
      </c>
      <c r="M491" s="36" t="s">
        <v>1310</v>
      </c>
      <c r="N491" s="36" t="s">
        <v>45</v>
      </c>
      <c r="O491" s="37" t="s">
        <v>46</v>
      </c>
      <c r="P491" s="37" t="s">
        <v>72</v>
      </c>
      <c r="Q491" s="38"/>
      <c r="R491" s="39">
        <v>1</v>
      </c>
      <c r="S491" s="39">
        <v>1</v>
      </c>
      <c r="T491" s="39">
        <v>0</v>
      </c>
      <c r="U491" s="66">
        <f t="shared" si="24"/>
        <v>0</v>
      </c>
      <c r="V491" s="66">
        <f t="shared" si="25"/>
        <v>0</v>
      </c>
      <c r="W491" s="84"/>
      <c r="X491" s="36"/>
      <c r="Y491" s="40"/>
      <c r="Z491" s="41"/>
      <c r="AA491" s="41"/>
      <c r="AB491" s="42"/>
      <c r="AC491" s="43"/>
    </row>
    <row r="492" spans="1:29" ht="15">
      <c r="A492" s="161"/>
      <c r="B492" s="154"/>
      <c r="C492" s="155"/>
      <c r="D492" s="156"/>
      <c r="E492" s="143"/>
      <c r="F492" s="143"/>
      <c r="G492" s="145"/>
      <c r="H492" s="145"/>
      <c r="I492" s="145"/>
      <c r="J492" s="148"/>
      <c r="K492" s="151"/>
      <c r="L492" s="36" t="s">
        <v>1311</v>
      </c>
      <c r="M492" s="36" t="s">
        <v>1312</v>
      </c>
      <c r="N492" s="36" t="s">
        <v>45</v>
      </c>
      <c r="O492" s="37" t="s">
        <v>46</v>
      </c>
      <c r="P492" s="37" t="s">
        <v>72</v>
      </c>
      <c r="Q492" s="38"/>
      <c r="R492" s="39">
        <v>60</v>
      </c>
      <c r="S492" s="39">
        <v>60</v>
      </c>
      <c r="T492" s="39">
        <v>0</v>
      </c>
      <c r="U492" s="66">
        <f t="shared" si="24"/>
        <v>0</v>
      </c>
      <c r="V492" s="66">
        <f t="shared" si="25"/>
        <v>0</v>
      </c>
      <c r="W492" s="84"/>
      <c r="X492" s="36"/>
      <c r="Y492" s="40"/>
      <c r="Z492" s="41"/>
      <c r="AA492" s="41"/>
      <c r="AB492" s="42"/>
      <c r="AC492" s="43"/>
    </row>
    <row r="493" spans="1:29" ht="15">
      <c r="A493" s="161"/>
      <c r="B493" s="154"/>
      <c r="C493" s="155"/>
      <c r="D493" s="156"/>
      <c r="E493" s="143"/>
      <c r="F493" s="143"/>
      <c r="G493" s="145"/>
      <c r="H493" s="145"/>
      <c r="I493" s="145"/>
      <c r="J493" s="148"/>
      <c r="K493" s="151"/>
      <c r="L493" s="36" t="s">
        <v>1313</v>
      </c>
      <c r="M493" s="36" t="s">
        <v>1314</v>
      </c>
      <c r="N493" s="36" t="s">
        <v>45</v>
      </c>
      <c r="O493" s="37" t="s">
        <v>46</v>
      </c>
      <c r="P493" s="37" t="s">
        <v>72</v>
      </c>
      <c r="Q493" s="38"/>
      <c r="R493" s="39">
        <v>6811</v>
      </c>
      <c r="S493" s="39">
        <v>6811</v>
      </c>
      <c r="T493" s="39">
        <v>8001</v>
      </c>
      <c r="U493" s="66">
        <f t="shared" si="24"/>
        <v>1.1747173689619732</v>
      </c>
      <c r="V493" s="66">
        <f t="shared" si="25"/>
        <v>1.1747173689619732</v>
      </c>
      <c r="W493" s="84"/>
      <c r="X493" s="36"/>
      <c r="Y493" s="40"/>
      <c r="Z493" s="41"/>
      <c r="AA493" s="41"/>
      <c r="AB493" s="42"/>
      <c r="AC493" s="43"/>
    </row>
    <row r="494" spans="1:29" ht="15">
      <c r="A494" s="161"/>
      <c r="B494" s="154"/>
      <c r="C494" s="155"/>
      <c r="D494" s="156"/>
      <c r="E494" s="143"/>
      <c r="F494" s="143"/>
      <c r="G494" s="145"/>
      <c r="H494" s="145"/>
      <c r="I494" s="145"/>
      <c r="J494" s="148"/>
      <c r="K494" s="151"/>
      <c r="L494" s="36" t="s">
        <v>1315</v>
      </c>
      <c r="M494" s="36" t="s">
        <v>1316</v>
      </c>
      <c r="N494" s="36" t="s">
        <v>45</v>
      </c>
      <c r="O494" s="37" t="s">
        <v>46</v>
      </c>
      <c r="P494" s="37" t="s">
        <v>72</v>
      </c>
      <c r="Q494" s="38"/>
      <c r="R494" s="39">
        <v>63600</v>
      </c>
      <c r="S494" s="39">
        <v>63600</v>
      </c>
      <c r="T494" s="39">
        <v>51050</v>
      </c>
      <c r="U494" s="66">
        <f t="shared" si="24"/>
        <v>0.8026729559748428</v>
      </c>
      <c r="V494" s="66">
        <f t="shared" si="25"/>
        <v>0.8026729559748428</v>
      </c>
      <c r="W494" s="84"/>
      <c r="X494" s="36"/>
      <c r="Y494" s="40"/>
      <c r="Z494" s="41"/>
      <c r="AA494" s="41"/>
      <c r="AB494" s="42"/>
      <c r="AC494" s="43"/>
    </row>
    <row r="495" spans="1:29" ht="15">
      <c r="A495" s="161"/>
      <c r="B495" s="154"/>
      <c r="C495" s="155"/>
      <c r="D495" s="156"/>
      <c r="E495" s="143"/>
      <c r="F495" s="143"/>
      <c r="G495" s="145"/>
      <c r="H495" s="145"/>
      <c r="I495" s="145"/>
      <c r="J495" s="148"/>
      <c r="K495" s="151"/>
      <c r="L495" s="36" t="s">
        <v>1317</v>
      </c>
      <c r="M495" s="36" t="s">
        <v>1318</v>
      </c>
      <c r="N495" s="36" t="s">
        <v>45</v>
      </c>
      <c r="O495" s="37" t="s">
        <v>46</v>
      </c>
      <c r="P495" s="37" t="s">
        <v>72</v>
      </c>
      <c r="Q495" s="38"/>
      <c r="R495" s="39">
        <v>56400</v>
      </c>
      <c r="S495" s="39">
        <v>56400</v>
      </c>
      <c r="T495" s="39">
        <v>37521</v>
      </c>
      <c r="U495" s="66">
        <f t="shared" si="24"/>
        <v>0.6652659574468085</v>
      </c>
      <c r="V495" s="66">
        <f t="shared" si="25"/>
        <v>0.6652659574468085</v>
      </c>
      <c r="W495" s="84"/>
      <c r="X495" s="36"/>
      <c r="Y495" s="40"/>
      <c r="Z495" s="41"/>
      <c r="AA495" s="41"/>
      <c r="AB495" s="42"/>
      <c r="AC495" s="43"/>
    </row>
    <row r="496" spans="1:29" ht="15">
      <c r="A496" s="161"/>
      <c r="B496" s="154"/>
      <c r="C496" s="155"/>
      <c r="D496" s="156"/>
      <c r="E496" s="143"/>
      <c r="F496" s="143"/>
      <c r="G496" s="145"/>
      <c r="H496" s="145"/>
      <c r="I496" s="145"/>
      <c r="J496" s="148"/>
      <c r="K496" s="151"/>
      <c r="L496" s="36" t="s">
        <v>1319</v>
      </c>
      <c r="M496" s="36" t="s">
        <v>1320</v>
      </c>
      <c r="N496" s="36" t="s">
        <v>45</v>
      </c>
      <c r="O496" s="37" t="s">
        <v>46</v>
      </c>
      <c r="P496" s="37" t="s">
        <v>72</v>
      </c>
      <c r="Q496" s="38"/>
      <c r="R496" s="39">
        <v>3280</v>
      </c>
      <c r="S496" s="39">
        <v>3280</v>
      </c>
      <c r="T496" s="39">
        <v>6768</v>
      </c>
      <c r="U496" s="66">
        <f t="shared" si="24"/>
        <v>2.0634146341463415</v>
      </c>
      <c r="V496" s="66">
        <f t="shared" si="25"/>
        <v>2.0634146341463415</v>
      </c>
      <c r="W496" s="84"/>
      <c r="X496" s="36"/>
      <c r="Y496" s="40"/>
      <c r="Z496" s="41"/>
      <c r="AA496" s="41"/>
      <c r="AB496" s="42"/>
      <c r="AC496" s="43"/>
    </row>
    <row r="497" spans="1:29" ht="15">
      <c r="A497" s="161"/>
      <c r="B497" s="154"/>
      <c r="C497" s="155"/>
      <c r="D497" s="156"/>
      <c r="E497" s="143"/>
      <c r="F497" s="143"/>
      <c r="G497" s="145"/>
      <c r="H497" s="145"/>
      <c r="I497" s="145"/>
      <c r="J497" s="148"/>
      <c r="K497" s="151"/>
      <c r="L497" s="36" t="s">
        <v>1321</v>
      </c>
      <c r="M497" s="36" t="s">
        <v>1322</v>
      </c>
      <c r="N497" s="36" t="s">
        <v>45</v>
      </c>
      <c r="O497" s="37" t="s">
        <v>46</v>
      </c>
      <c r="P497" s="37" t="s">
        <v>72</v>
      </c>
      <c r="Q497" s="38"/>
      <c r="R497" s="39">
        <v>6050</v>
      </c>
      <c r="S497" s="39">
        <v>6050</v>
      </c>
      <c r="T497" s="39">
        <v>5776</v>
      </c>
      <c r="U497" s="66">
        <f t="shared" si="24"/>
        <v>0.9547107438016529</v>
      </c>
      <c r="V497" s="66">
        <f t="shared" si="25"/>
        <v>0.9547107438016529</v>
      </c>
      <c r="W497" s="84"/>
      <c r="X497" s="36"/>
      <c r="Y497" s="40"/>
      <c r="Z497" s="41"/>
      <c r="AA497" s="41"/>
      <c r="AB497" s="42"/>
      <c r="AC497" s="43"/>
    </row>
    <row r="498" spans="1:29" ht="15">
      <c r="A498" s="161"/>
      <c r="B498" s="154"/>
      <c r="C498" s="155"/>
      <c r="D498" s="156"/>
      <c r="E498" s="143"/>
      <c r="F498" s="143"/>
      <c r="G498" s="145"/>
      <c r="H498" s="145"/>
      <c r="I498" s="145"/>
      <c r="J498" s="148"/>
      <c r="K498" s="151"/>
      <c r="L498" s="36" t="s">
        <v>1323</v>
      </c>
      <c r="M498" s="36" t="s">
        <v>1324</v>
      </c>
      <c r="N498" s="36" t="s">
        <v>45</v>
      </c>
      <c r="O498" s="37" t="s">
        <v>46</v>
      </c>
      <c r="P498" s="37" t="s">
        <v>72</v>
      </c>
      <c r="Q498" s="38"/>
      <c r="R498" s="39">
        <v>1700</v>
      </c>
      <c r="S498" s="39">
        <v>1700</v>
      </c>
      <c r="T498" s="39">
        <v>1169</v>
      </c>
      <c r="U498" s="66">
        <f t="shared" si="24"/>
        <v>0.6876470588235294</v>
      </c>
      <c r="V498" s="66">
        <f t="shared" si="25"/>
        <v>0.6876470588235294</v>
      </c>
      <c r="W498" s="84"/>
      <c r="X498" s="36"/>
      <c r="Y498" s="40"/>
      <c r="Z498" s="41"/>
      <c r="AA498" s="41"/>
      <c r="AB498" s="42"/>
      <c r="AC498" s="43"/>
    </row>
    <row r="499" spans="1:29" ht="15">
      <c r="A499" s="161"/>
      <c r="B499" s="154"/>
      <c r="C499" s="155"/>
      <c r="D499" s="156"/>
      <c r="E499" s="143"/>
      <c r="F499" s="143"/>
      <c r="G499" s="145"/>
      <c r="H499" s="145"/>
      <c r="I499" s="145"/>
      <c r="J499" s="148"/>
      <c r="K499" s="151"/>
      <c r="L499" s="36" t="s">
        <v>1325</v>
      </c>
      <c r="M499" s="36" t="s">
        <v>1326</v>
      </c>
      <c r="N499" s="36" t="s">
        <v>45</v>
      </c>
      <c r="O499" s="37" t="s">
        <v>46</v>
      </c>
      <c r="P499" s="37" t="s">
        <v>72</v>
      </c>
      <c r="Q499" s="38"/>
      <c r="R499" s="39">
        <v>18200</v>
      </c>
      <c r="S499" s="39">
        <v>18200</v>
      </c>
      <c r="T499" s="39">
        <v>16403</v>
      </c>
      <c r="U499" s="66">
        <f t="shared" si="24"/>
        <v>0.9012637362637362</v>
      </c>
      <c r="V499" s="66">
        <f t="shared" si="25"/>
        <v>0.9012637362637362</v>
      </c>
      <c r="W499" s="84"/>
      <c r="X499" s="36"/>
      <c r="Y499" s="40"/>
      <c r="Z499" s="41"/>
      <c r="AA499" s="41"/>
      <c r="AB499" s="42"/>
      <c r="AC499" s="43"/>
    </row>
    <row r="500" spans="1:29" ht="15">
      <c r="A500" s="161"/>
      <c r="B500" s="154"/>
      <c r="C500" s="155"/>
      <c r="D500" s="156"/>
      <c r="E500" s="143"/>
      <c r="F500" s="143"/>
      <c r="G500" s="145"/>
      <c r="H500" s="145"/>
      <c r="I500" s="145"/>
      <c r="J500" s="148"/>
      <c r="K500" s="151"/>
      <c r="L500" s="36" t="s">
        <v>1325</v>
      </c>
      <c r="M500" s="36" t="s">
        <v>1327</v>
      </c>
      <c r="N500" s="36" t="s">
        <v>45</v>
      </c>
      <c r="O500" s="37" t="s">
        <v>46</v>
      </c>
      <c r="P500" s="37" t="s">
        <v>72</v>
      </c>
      <c r="Q500" s="38"/>
      <c r="R500" s="39">
        <v>5000</v>
      </c>
      <c r="S500" s="39">
        <v>5000</v>
      </c>
      <c r="T500" s="39">
        <v>4238</v>
      </c>
      <c r="U500" s="66">
        <f t="shared" si="24"/>
        <v>0.8476</v>
      </c>
      <c r="V500" s="66">
        <f t="shared" si="25"/>
        <v>0.8476</v>
      </c>
      <c r="W500" s="84"/>
      <c r="X500" s="36"/>
      <c r="Y500" s="40"/>
      <c r="Z500" s="41"/>
      <c r="AA500" s="41"/>
      <c r="AB500" s="42"/>
      <c r="AC500" s="43"/>
    </row>
    <row r="501" spans="1:29" ht="15">
      <c r="A501" s="161"/>
      <c r="B501" s="154"/>
      <c r="C501" s="155"/>
      <c r="D501" s="156"/>
      <c r="E501" s="143"/>
      <c r="F501" s="143"/>
      <c r="G501" s="145"/>
      <c r="H501" s="145"/>
      <c r="I501" s="145"/>
      <c r="J501" s="148"/>
      <c r="K501" s="151"/>
      <c r="L501" s="36" t="s">
        <v>1328</v>
      </c>
      <c r="M501" s="36" t="s">
        <v>1329</v>
      </c>
      <c r="N501" s="36" t="s">
        <v>45</v>
      </c>
      <c r="O501" s="37" t="s">
        <v>46</v>
      </c>
      <c r="P501" s="37" t="s">
        <v>72</v>
      </c>
      <c r="Q501" s="38"/>
      <c r="R501" s="39">
        <v>315</v>
      </c>
      <c r="S501" s="39">
        <v>315</v>
      </c>
      <c r="T501" s="39">
        <v>398</v>
      </c>
      <c r="U501" s="66">
        <f t="shared" si="24"/>
        <v>1.2634920634920634</v>
      </c>
      <c r="V501" s="66">
        <f t="shared" si="25"/>
        <v>1.2634920634920634</v>
      </c>
      <c r="W501" s="84"/>
      <c r="X501" s="36"/>
      <c r="Y501" s="40"/>
      <c r="Z501" s="41"/>
      <c r="AA501" s="41"/>
      <c r="AB501" s="42"/>
      <c r="AC501" s="43"/>
    </row>
    <row r="502" spans="1:29" ht="15">
      <c r="A502" s="161"/>
      <c r="B502" s="154"/>
      <c r="C502" s="155"/>
      <c r="D502" s="156"/>
      <c r="E502" s="143"/>
      <c r="F502" s="143"/>
      <c r="G502" s="145"/>
      <c r="H502" s="145"/>
      <c r="I502" s="145"/>
      <c r="J502" s="148"/>
      <c r="K502" s="151"/>
      <c r="L502" s="36" t="s">
        <v>1330</v>
      </c>
      <c r="M502" s="36" t="s">
        <v>1331</v>
      </c>
      <c r="N502" s="36" t="s">
        <v>45</v>
      </c>
      <c r="O502" s="37" t="s">
        <v>46</v>
      </c>
      <c r="P502" s="37" t="s">
        <v>72</v>
      </c>
      <c r="Q502" s="38"/>
      <c r="R502" s="39">
        <v>2200</v>
      </c>
      <c r="S502" s="39">
        <v>1700</v>
      </c>
      <c r="T502" s="39">
        <v>2312</v>
      </c>
      <c r="U502" s="66">
        <f t="shared" si="24"/>
        <v>1.050909090909091</v>
      </c>
      <c r="V502" s="66">
        <f t="shared" si="25"/>
        <v>1.36</v>
      </c>
      <c r="W502" s="84"/>
      <c r="X502" s="36"/>
      <c r="Y502" s="40"/>
      <c r="Z502" s="41"/>
      <c r="AA502" s="41"/>
      <c r="AB502" s="42"/>
      <c r="AC502" s="43"/>
    </row>
    <row r="503" spans="1:29" ht="15">
      <c r="A503" s="161"/>
      <c r="B503" s="154"/>
      <c r="C503" s="155"/>
      <c r="D503" s="156"/>
      <c r="E503" s="143"/>
      <c r="F503" s="143"/>
      <c r="G503" s="145"/>
      <c r="H503" s="145"/>
      <c r="I503" s="145"/>
      <c r="J503" s="148"/>
      <c r="K503" s="151"/>
      <c r="L503" s="36" t="s">
        <v>1332</v>
      </c>
      <c r="M503" s="36" t="s">
        <v>1327</v>
      </c>
      <c r="N503" s="36" t="s">
        <v>45</v>
      </c>
      <c r="O503" s="37" t="s">
        <v>53</v>
      </c>
      <c r="P503" s="37" t="s">
        <v>72</v>
      </c>
      <c r="Q503" s="38"/>
      <c r="R503" s="39">
        <v>5000</v>
      </c>
      <c r="S503" s="39">
        <v>5000</v>
      </c>
      <c r="T503" s="39">
        <v>3896</v>
      </c>
      <c r="U503" s="66">
        <f t="shared" si="24"/>
        <v>0.7792</v>
      </c>
      <c r="V503" s="66">
        <f t="shared" si="25"/>
        <v>0.7792</v>
      </c>
      <c r="W503" s="84"/>
      <c r="X503" s="36"/>
      <c r="Y503" s="40"/>
      <c r="Z503" s="41"/>
      <c r="AA503" s="41"/>
      <c r="AB503" s="42"/>
      <c r="AC503" s="43"/>
    </row>
    <row r="504" spans="1:29" ht="15">
      <c r="A504" s="161"/>
      <c r="B504" s="154"/>
      <c r="C504" s="155"/>
      <c r="D504" s="156"/>
      <c r="E504" s="143"/>
      <c r="F504" s="143"/>
      <c r="G504" s="145"/>
      <c r="H504" s="145"/>
      <c r="I504" s="145"/>
      <c r="J504" s="148"/>
      <c r="K504" s="151"/>
      <c r="L504" s="36" t="s">
        <v>1333</v>
      </c>
      <c r="M504" s="36" t="s">
        <v>1327</v>
      </c>
      <c r="N504" s="36" t="s">
        <v>45</v>
      </c>
      <c r="O504" s="37" t="s">
        <v>46</v>
      </c>
      <c r="P504" s="37" t="s">
        <v>72</v>
      </c>
      <c r="Q504" s="38"/>
      <c r="R504" s="39">
        <v>1080</v>
      </c>
      <c r="S504" s="39">
        <v>1080</v>
      </c>
      <c r="T504" s="39">
        <v>1056</v>
      </c>
      <c r="U504" s="66">
        <f t="shared" si="24"/>
        <v>0.9777777777777777</v>
      </c>
      <c r="V504" s="66">
        <f t="shared" si="25"/>
        <v>0.9777777777777777</v>
      </c>
      <c r="W504" s="84"/>
      <c r="X504" s="36"/>
      <c r="Y504" s="40"/>
      <c r="Z504" s="41"/>
      <c r="AA504" s="41"/>
      <c r="AB504" s="42"/>
      <c r="AC504" s="43"/>
    </row>
    <row r="505" spans="1:29" ht="15">
      <c r="A505" s="161"/>
      <c r="B505" s="154"/>
      <c r="C505" s="155"/>
      <c r="D505" s="156"/>
      <c r="E505" s="143"/>
      <c r="F505" s="143"/>
      <c r="G505" s="145"/>
      <c r="H505" s="145"/>
      <c r="I505" s="145"/>
      <c r="J505" s="148"/>
      <c r="K505" s="151"/>
      <c r="L505" s="36" t="s">
        <v>1334</v>
      </c>
      <c r="M505" s="36" t="s">
        <v>1327</v>
      </c>
      <c r="N505" s="36" t="s">
        <v>45</v>
      </c>
      <c r="O505" s="37" t="s">
        <v>46</v>
      </c>
      <c r="P505" s="37" t="s">
        <v>72</v>
      </c>
      <c r="Q505" s="38"/>
      <c r="R505" s="39">
        <v>1500</v>
      </c>
      <c r="S505" s="39">
        <v>1500</v>
      </c>
      <c r="T505" s="39">
        <v>1526</v>
      </c>
      <c r="U505" s="66">
        <f t="shared" si="24"/>
        <v>1.0173333333333334</v>
      </c>
      <c r="V505" s="66">
        <f t="shared" si="25"/>
        <v>1.0173333333333334</v>
      </c>
      <c r="W505" s="84"/>
      <c r="X505" s="36"/>
      <c r="Y505" s="40"/>
      <c r="Z505" s="41"/>
      <c r="AA505" s="41"/>
      <c r="AB505" s="42"/>
      <c r="AC505" s="43"/>
    </row>
    <row r="506" spans="1:29" ht="15">
      <c r="A506" s="161"/>
      <c r="B506" s="154"/>
      <c r="C506" s="155"/>
      <c r="D506" s="156"/>
      <c r="E506" s="143"/>
      <c r="F506" s="143"/>
      <c r="G506" s="145"/>
      <c r="H506" s="145"/>
      <c r="I506" s="145"/>
      <c r="J506" s="148"/>
      <c r="K506" s="151"/>
      <c r="L506" s="36" t="s">
        <v>1335</v>
      </c>
      <c r="M506" s="36" t="s">
        <v>1336</v>
      </c>
      <c r="N506" s="36" t="s">
        <v>45</v>
      </c>
      <c r="O506" s="37" t="s">
        <v>46</v>
      </c>
      <c r="P506" s="37" t="s">
        <v>72</v>
      </c>
      <c r="Q506" s="38"/>
      <c r="R506" s="39">
        <v>2000</v>
      </c>
      <c r="S506" s="39">
        <v>2000</v>
      </c>
      <c r="T506" s="39">
        <v>1970</v>
      </c>
      <c r="U506" s="66">
        <f t="shared" si="24"/>
        <v>0.985</v>
      </c>
      <c r="V506" s="66">
        <f t="shared" si="25"/>
        <v>0.985</v>
      </c>
      <c r="W506" s="84"/>
      <c r="X506" s="36"/>
      <c r="Y506" s="40"/>
      <c r="Z506" s="41"/>
      <c r="AA506" s="41"/>
      <c r="AB506" s="42"/>
      <c r="AC506" s="43"/>
    </row>
    <row r="507" spans="1:29" ht="15">
      <c r="A507" s="161"/>
      <c r="B507" s="154"/>
      <c r="C507" s="155"/>
      <c r="D507" s="156"/>
      <c r="E507" s="143"/>
      <c r="F507" s="143"/>
      <c r="G507" s="145"/>
      <c r="H507" s="145"/>
      <c r="I507" s="145"/>
      <c r="J507" s="148"/>
      <c r="K507" s="151"/>
      <c r="L507" s="36" t="s">
        <v>1337</v>
      </c>
      <c r="M507" s="36" t="s">
        <v>1338</v>
      </c>
      <c r="N507" s="36" t="s">
        <v>45</v>
      </c>
      <c r="O507" s="37" t="s">
        <v>46</v>
      </c>
      <c r="P507" s="37" t="s">
        <v>72</v>
      </c>
      <c r="Q507" s="38"/>
      <c r="R507" s="39">
        <v>18032</v>
      </c>
      <c r="S507" s="39">
        <v>18032</v>
      </c>
      <c r="T507" s="39">
        <v>11854</v>
      </c>
      <c r="U507" s="66">
        <f t="shared" si="24"/>
        <v>0.6573868677905945</v>
      </c>
      <c r="V507" s="66">
        <f t="shared" si="25"/>
        <v>0.6573868677905945</v>
      </c>
      <c r="W507" s="84"/>
      <c r="X507" s="36"/>
      <c r="Y507" s="40"/>
      <c r="Z507" s="41"/>
      <c r="AA507" s="41"/>
      <c r="AB507" s="42"/>
      <c r="AC507" s="43"/>
    </row>
    <row r="508" spans="1:29" ht="15">
      <c r="A508" s="161"/>
      <c r="B508" s="154"/>
      <c r="C508" s="155"/>
      <c r="D508" s="156"/>
      <c r="E508" s="143"/>
      <c r="F508" s="143"/>
      <c r="G508" s="145"/>
      <c r="H508" s="145"/>
      <c r="I508" s="145"/>
      <c r="J508" s="148"/>
      <c r="K508" s="151"/>
      <c r="L508" s="36" t="s">
        <v>1339</v>
      </c>
      <c r="M508" s="36" t="s">
        <v>1340</v>
      </c>
      <c r="N508" s="36" t="s">
        <v>45</v>
      </c>
      <c r="O508" s="37" t="s">
        <v>46</v>
      </c>
      <c r="P508" s="37" t="s">
        <v>72</v>
      </c>
      <c r="Q508" s="38"/>
      <c r="R508" s="39">
        <v>25050</v>
      </c>
      <c r="S508" s="39">
        <v>25050</v>
      </c>
      <c r="T508" s="39">
        <v>35652</v>
      </c>
      <c r="U508" s="66">
        <f t="shared" si="24"/>
        <v>1.4232335329341317</v>
      </c>
      <c r="V508" s="66">
        <f t="shared" si="25"/>
        <v>1.4232335329341317</v>
      </c>
      <c r="W508" s="84"/>
      <c r="X508" s="36"/>
      <c r="Y508" s="40"/>
      <c r="Z508" s="41"/>
      <c r="AA508" s="41"/>
      <c r="AB508" s="42"/>
      <c r="AC508" s="43"/>
    </row>
    <row r="509" spans="1:29" ht="15">
      <c r="A509" s="162"/>
      <c r="B509" s="136"/>
      <c r="C509" s="138"/>
      <c r="D509" s="140"/>
      <c r="E509" s="142"/>
      <c r="F509" s="142"/>
      <c r="G509" s="146"/>
      <c r="H509" s="146"/>
      <c r="I509" s="146"/>
      <c r="J509" s="149"/>
      <c r="K509" s="152"/>
      <c r="L509" s="36" t="s">
        <v>1341</v>
      </c>
      <c r="M509" s="36" t="s">
        <v>1342</v>
      </c>
      <c r="N509" s="36" t="s">
        <v>45</v>
      </c>
      <c r="O509" s="37" t="s">
        <v>46</v>
      </c>
      <c r="P509" s="37" t="s">
        <v>72</v>
      </c>
      <c r="Q509" s="38"/>
      <c r="R509" s="39">
        <v>10642</v>
      </c>
      <c r="S509" s="39">
        <v>10642</v>
      </c>
      <c r="T509" s="39">
        <v>5643</v>
      </c>
      <c r="U509" s="66">
        <f t="shared" si="24"/>
        <v>0.5302574704003007</v>
      </c>
      <c r="V509" s="66">
        <f t="shared" si="25"/>
        <v>0.5302574704003007</v>
      </c>
      <c r="W509" s="84"/>
      <c r="X509" s="36"/>
      <c r="Y509" s="40">
        <v>73841025.96</v>
      </c>
      <c r="Z509" s="41">
        <v>76306256.74</v>
      </c>
      <c r="AA509" s="41">
        <v>76306256.74</v>
      </c>
      <c r="AB509" s="42">
        <v>1.0333856517829998</v>
      </c>
      <c r="AC509" s="43">
        <v>1</v>
      </c>
    </row>
    <row r="510" spans="1:29" ht="15">
      <c r="A510" s="133" t="s">
        <v>1218</v>
      </c>
      <c r="B510" s="135" t="s">
        <v>150</v>
      </c>
      <c r="C510" s="137" t="s">
        <v>315</v>
      </c>
      <c r="D510" s="139" t="s">
        <v>1343</v>
      </c>
      <c r="E510" s="141" t="s">
        <v>1221</v>
      </c>
      <c r="F510" s="141" t="s">
        <v>1344</v>
      </c>
      <c r="G510" s="144">
        <v>2</v>
      </c>
      <c r="H510" s="144">
        <v>2.4</v>
      </c>
      <c r="I510" s="144" t="s">
        <v>434</v>
      </c>
      <c r="J510" s="147" t="s">
        <v>1345</v>
      </c>
      <c r="K510" s="150" t="s">
        <v>1270</v>
      </c>
      <c r="L510" s="36" t="s">
        <v>1346</v>
      </c>
      <c r="M510" s="36" t="s">
        <v>1347</v>
      </c>
      <c r="N510" s="36" t="s">
        <v>45</v>
      </c>
      <c r="O510" s="37" t="s">
        <v>53</v>
      </c>
      <c r="P510" s="37" t="s">
        <v>1348</v>
      </c>
      <c r="Q510" s="38"/>
      <c r="R510" s="39">
        <v>1917</v>
      </c>
      <c r="S510" s="39">
        <v>1917</v>
      </c>
      <c r="T510" s="39">
        <v>0</v>
      </c>
      <c r="U510" s="66">
        <f t="shared" si="24"/>
        <v>0</v>
      </c>
      <c r="V510" s="66">
        <f t="shared" si="25"/>
        <v>0</v>
      </c>
      <c r="W510" s="84"/>
      <c r="X510" s="36"/>
      <c r="Y510" s="40"/>
      <c r="Z510" s="41"/>
      <c r="AA510" s="41"/>
      <c r="AB510" s="42"/>
      <c r="AC510" s="43"/>
    </row>
    <row r="511" spans="1:29" ht="15">
      <c r="A511" s="153"/>
      <c r="B511" s="154"/>
      <c r="C511" s="155"/>
      <c r="D511" s="156"/>
      <c r="E511" s="143"/>
      <c r="F511" s="143"/>
      <c r="G511" s="145"/>
      <c r="H511" s="145"/>
      <c r="I511" s="145"/>
      <c r="J511" s="148"/>
      <c r="K511" s="151"/>
      <c r="L511" s="36" t="s">
        <v>1349</v>
      </c>
      <c r="M511" s="36" t="s">
        <v>1350</v>
      </c>
      <c r="N511" s="36" t="s">
        <v>260</v>
      </c>
      <c r="O511" s="37" t="s">
        <v>46</v>
      </c>
      <c r="P511" s="37" t="s">
        <v>1351</v>
      </c>
      <c r="Q511" s="38"/>
      <c r="R511" s="39">
        <v>1645</v>
      </c>
      <c r="S511" s="39">
        <v>1645</v>
      </c>
      <c r="T511" s="39">
        <v>0</v>
      </c>
      <c r="U511" s="66">
        <f t="shared" si="24"/>
        <v>0</v>
      </c>
      <c r="V511" s="66">
        <f t="shared" si="25"/>
        <v>0</v>
      </c>
      <c r="W511" s="84"/>
      <c r="X511" s="36"/>
      <c r="Y511" s="40"/>
      <c r="Z511" s="41"/>
      <c r="AA511" s="41"/>
      <c r="AB511" s="42"/>
      <c r="AC511" s="43"/>
    </row>
    <row r="512" spans="1:29" ht="15">
      <c r="A512" s="134"/>
      <c r="B512" s="136"/>
      <c r="C512" s="138"/>
      <c r="D512" s="140"/>
      <c r="E512" s="142"/>
      <c r="F512" s="142"/>
      <c r="G512" s="146"/>
      <c r="H512" s="146"/>
      <c r="I512" s="146"/>
      <c r="J512" s="149"/>
      <c r="K512" s="152"/>
      <c r="L512" s="36" t="s">
        <v>1352</v>
      </c>
      <c r="M512" s="36" t="s">
        <v>1350</v>
      </c>
      <c r="N512" s="36" t="s">
        <v>45</v>
      </c>
      <c r="O512" s="37" t="s">
        <v>53</v>
      </c>
      <c r="P512" s="37" t="s">
        <v>1348</v>
      </c>
      <c r="Q512" s="38"/>
      <c r="R512" s="39">
        <v>1267</v>
      </c>
      <c r="S512" s="39">
        <v>1267</v>
      </c>
      <c r="T512" s="39">
        <v>0</v>
      </c>
      <c r="U512" s="66">
        <f t="shared" si="24"/>
        <v>0</v>
      </c>
      <c r="V512" s="66">
        <f t="shared" si="25"/>
        <v>0</v>
      </c>
      <c r="W512" s="84"/>
      <c r="X512" s="36"/>
      <c r="Y512" s="40">
        <v>13808925</v>
      </c>
      <c r="Z512" s="41">
        <v>16501735.75</v>
      </c>
      <c r="AA512" s="41">
        <v>14688445.11</v>
      </c>
      <c r="AB512" s="42">
        <v>1.063692149099224</v>
      </c>
      <c r="AC512" s="43">
        <v>0.8901151571282433</v>
      </c>
    </row>
    <row r="513" spans="1:29" ht="40.8">
      <c r="A513" s="53" t="s">
        <v>1218</v>
      </c>
      <c r="B513" s="10" t="s">
        <v>150</v>
      </c>
      <c r="C513" s="48" t="s">
        <v>315</v>
      </c>
      <c r="D513" s="49" t="s">
        <v>1231</v>
      </c>
      <c r="E513" s="50" t="s">
        <v>1221</v>
      </c>
      <c r="F513" s="50" t="s">
        <v>1353</v>
      </c>
      <c r="G513" s="48">
        <v>3</v>
      </c>
      <c r="H513" s="48">
        <v>3.2</v>
      </c>
      <c r="I513" s="48" t="s">
        <v>1110</v>
      </c>
      <c r="J513" s="51" t="s">
        <v>1354</v>
      </c>
      <c r="K513" s="52" t="s">
        <v>734</v>
      </c>
      <c r="L513" s="36" t="s">
        <v>1355</v>
      </c>
      <c r="M513" s="83"/>
      <c r="N513" s="36" t="s">
        <v>45</v>
      </c>
      <c r="O513" s="36" t="s">
        <v>46</v>
      </c>
      <c r="P513" s="37" t="s">
        <v>72</v>
      </c>
      <c r="Q513" s="38"/>
      <c r="R513" s="39">
        <v>3</v>
      </c>
      <c r="S513" s="39">
        <v>3</v>
      </c>
      <c r="T513" s="39">
        <v>0</v>
      </c>
      <c r="U513" s="66">
        <f t="shared" si="24"/>
        <v>0</v>
      </c>
      <c r="V513" s="66">
        <f t="shared" si="25"/>
        <v>0</v>
      </c>
      <c r="W513" s="84"/>
      <c r="X513" s="36"/>
      <c r="Y513" s="40">
        <v>0</v>
      </c>
      <c r="Z513" s="41">
        <v>1285618.75</v>
      </c>
      <c r="AA513" s="41">
        <v>1285618.75</v>
      </c>
      <c r="AB513" s="42">
        <v>1</v>
      </c>
      <c r="AC513" s="43">
        <v>1</v>
      </c>
    </row>
    <row r="514" spans="1:29" ht="40.8">
      <c r="A514" s="53" t="s">
        <v>1218</v>
      </c>
      <c r="B514" s="10" t="s">
        <v>150</v>
      </c>
      <c r="C514" s="48" t="s">
        <v>315</v>
      </c>
      <c r="D514" s="49" t="s">
        <v>1356</v>
      </c>
      <c r="E514" s="50" t="s">
        <v>1221</v>
      </c>
      <c r="F514" s="50" t="s">
        <v>1357</v>
      </c>
      <c r="G514" s="48">
        <v>3</v>
      </c>
      <c r="H514" s="48">
        <v>3.5</v>
      </c>
      <c r="I514" s="48" t="s">
        <v>1358</v>
      </c>
      <c r="J514" s="51" t="s">
        <v>1359</v>
      </c>
      <c r="K514" s="52" t="s">
        <v>1360</v>
      </c>
      <c r="L514" s="36" t="s">
        <v>189</v>
      </c>
      <c r="M514" s="36" t="s">
        <v>189</v>
      </c>
      <c r="N514" s="36" t="s">
        <v>189</v>
      </c>
      <c r="O514" s="36" t="s">
        <v>189</v>
      </c>
      <c r="P514" s="36" t="s">
        <v>189</v>
      </c>
      <c r="Q514" s="38"/>
      <c r="R514" s="39">
        <v>0</v>
      </c>
      <c r="S514" s="39">
        <v>0</v>
      </c>
      <c r="T514" s="39">
        <v>0</v>
      </c>
      <c r="U514" s="66">
        <v>0</v>
      </c>
      <c r="V514" s="66">
        <v>0</v>
      </c>
      <c r="W514" s="84"/>
      <c r="X514" s="36"/>
      <c r="Y514" s="40">
        <v>0</v>
      </c>
      <c r="Z514" s="41">
        <v>1000000</v>
      </c>
      <c r="AA514" s="41">
        <v>427843.41</v>
      </c>
      <c r="AB514" s="42">
        <v>1</v>
      </c>
      <c r="AC514" s="99">
        <v>0.42784341</v>
      </c>
    </row>
    <row r="515" spans="1:29" ht="15">
      <c r="A515" s="87"/>
      <c r="B515" s="12"/>
      <c r="C515" s="88"/>
      <c r="D515" s="58"/>
      <c r="E515" s="89"/>
      <c r="F515" s="89"/>
      <c r="G515" s="90"/>
      <c r="H515" s="90"/>
      <c r="I515" s="90"/>
      <c r="J515" s="90"/>
      <c r="K515" s="59"/>
      <c r="L515" s="88"/>
      <c r="M515" s="88"/>
      <c r="N515" s="88"/>
      <c r="O515" s="90"/>
      <c r="P515" s="90"/>
      <c r="Q515" s="91"/>
      <c r="R515" s="89"/>
      <c r="S515" s="89"/>
      <c r="T515" s="89"/>
      <c r="U515" s="89"/>
      <c r="V515" s="89"/>
      <c r="W515" s="88"/>
      <c r="X515" s="88"/>
      <c r="Y515" s="92"/>
      <c r="Z515" s="93"/>
      <c r="AA515" s="93"/>
      <c r="AB515" s="93"/>
      <c r="AC515" s="93"/>
    </row>
    <row r="516" spans="1:29" ht="214.2">
      <c r="A516" s="64" t="s">
        <v>1361</v>
      </c>
      <c r="B516" s="12" t="s">
        <v>31</v>
      </c>
      <c r="C516" s="36" t="s">
        <v>1362</v>
      </c>
      <c r="D516" s="18" t="s">
        <v>1363</v>
      </c>
      <c r="E516" s="39"/>
      <c r="F516" s="39"/>
      <c r="G516" s="37"/>
      <c r="H516" s="37"/>
      <c r="I516" s="37"/>
      <c r="J516" s="37"/>
      <c r="K516" s="19"/>
      <c r="L516" s="36"/>
      <c r="M516" s="36"/>
      <c r="N516" s="36"/>
      <c r="O516" s="37"/>
      <c r="P516" s="37"/>
      <c r="Q516" s="38"/>
      <c r="R516" s="39"/>
      <c r="S516" s="39"/>
      <c r="T516" s="39"/>
      <c r="U516" s="66"/>
      <c r="V516" s="66"/>
      <c r="W516" s="84"/>
      <c r="X516" s="36"/>
      <c r="Y516" s="40"/>
      <c r="Z516" s="41"/>
      <c r="AA516" s="41"/>
      <c r="AB516" s="42"/>
      <c r="AC516" s="43"/>
    </row>
    <row r="517" spans="1:29" ht="20.4">
      <c r="A517" s="64" t="s">
        <v>1361</v>
      </c>
      <c r="B517" s="12" t="s">
        <v>35</v>
      </c>
      <c r="C517" s="36" t="s">
        <v>1362</v>
      </c>
      <c r="D517" s="18" t="s">
        <v>1364</v>
      </c>
      <c r="E517" s="39" t="s">
        <v>1365</v>
      </c>
      <c r="F517" s="39"/>
      <c r="G517" s="37"/>
      <c r="H517" s="37"/>
      <c r="I517" s="37"/>
      <c r="J517" s="37"/>
      <c r="K517" s="19"/>
      <c r="L517" s="36"/>
      <c r="M517" s="36"/>
      <c r="N517" s="36"/>
      <c r="O517" s="37"/>
      <c r="P517" s="37"/>
      <c r="Q517" s="38"/>
      <c r="R517" s="39"/>
      <c r="S517" s="39"/>
      <c r="T517" s="39"/>
      <c r="U517" s="66"/>
      <c r="V517" s="66"/>
      <c r="W517" s="84"/>
      <c r="X517" s="36"/>
      <c r="Y517" s="40"/>
      <c r="Z517" s="41"/>
      <c r="AA517" s="41"/>
      <c r="AB517" s="42"/>
      <c r="AC517" s="43"/>
    </row>
    <row r="518" spans="1:29" ht="40.8">
      <c r="A518" s="64" t="s">
        <v>1361</v>
      </c>
      <c r="B518" s="12" t="s">
        <v>37</v>
      </c>
      <c r="C518" s="36" t="s">
        <v>1362</v>
      </c>
      <c r="D518" s="18" t="s">
        <v>1366</v>
      </c>
      <c r="E518" s="39" t="s">
        <v>1365</v>
      </c>
      <c r="F518" s="39" t="s">
        <v>1367</v>
      </c>
      <c r="G518" s="37">
        <v>3</v>
      </c>
      <c r="H518" s="37">
        <v>3.1</v>
      </c>
      <c r="I518" s="37" t="s">
        <v>744</v>
      </c>
      <c r="J518" s="65" t="s">
        <v>1368</v>
      </c>
      <c r="K518" s="19" t="s">
        <v>937</v>
      </c>
      <c r="L518" s="36" t="s">
        <v>1369</v>
      </c>
      <c r="M518" s="36" t="s">
        <v>1370</v>
      </c>
      <c r="N518" s="36" t="s">
        <v>260</v>
      </c>
      <c r="O518" s="37" t="s">
        <v>46</v>
      </c>
      <c r="P518" s="37" t="s">
        <v>47</v>
      </c>
      <c r="Q518" s="38"/>
      <c r="R518" s="39">
        <v>2000</v>
      </c>
      <c r="S518" s="39">
        <v>2000</v>
      </c>
      <c r="T518" s="39">
        <v>0</v>
      </c>
      <c r="U518" s="66">
        <f t="shared" si="24"/>
        <v>0</v>
      </c>
      <c r="V518" s="66">
        <f t="shared" si="25"/>
        <v>0</v>
      </c>
      <c r="W518" s="84"/>
      <c r="X518" s="36"/>
      <c r="Y518" s="40">
        <v>0</v>
      </c>
      <c r="Z518" s="41">
        <v>2300000</v>
      </c>
      <c r="AA518" s="41">
        <v>407965.69</v>
      </c>
      <c r="AB518" s="42">
        <v>1</v>
      </c>
      <c r="AC518" s="43">
        <v>0.17737638695652175</v>
      </c>
    </row>
    <row r="519" spans="1:29" ht="15">
      <c r="A519" s="133" t="s">
        <v>1361</v>
      </c>
      <c r="B519" s="135" t="s">
        <v>37</v>
      </c>
      <c r="C519" s="137" t="s">
        <v>1362</v>
      </c>
      <c r="D519" s="139" t="s">
        <v>1371</v>
      </c>
      <c r="E519" s="141" t="s">
        <v>1365</v>
      </c>
      <c r="F519" s="141" t="s">
        <v>1372</v>
      </c>
      <c r="G519" s="144">
        <v>3</v>
      </c>
      <c r="H519" s="144">
        <v>3.1</v>
      </c>
      <c r="I519" s="144" t="s">
        <v>744</v>
      </c>
      <c r="J519" s="147" t="s">
        <v>1373</v>
      </c>
      <c r="K519" s="150" t="s">
        <v>937</v>
      </c>
      <c r="L519" s="36" t="s">
        <v>1374</v>
      </c>
      <c r="M519" s="36" t="s">
        <v>1375</v>
      </c>
      <c r="N519" s="36" t="s">
        <v>45</v>
      </c>
      <c r="O519" s="37" t="s">
        <v>46</v>
      </c>
      <c r="P519" s="37" t="s">
        <v>72</v>
      </c>
      <c r="Q519" s="38"/>
      <c r="R519" s="39">
        <v>100</v>
      </c>
      <c r="S519" s="39">
        <v>100</v>
      </c>
      <c r="T519" s="39">
        <v>194</v>
      </c>
      <c r="U519" s="66">
        <f t="shared" si="24"/>
        <v>1.94</v>
      </c>
      <c r="V519" s="66">
        <f t="shared" si="25"/>
        <v>1.94</v>
      </c>
      <c r="W519" s="84"/>
      <c r="X519" s="36"/>
      <c r="Y519" s="40"/>
      <c r="Z519" s="41"/>
      <c r="AA519" s="41"/>
      <c r="AB519" s="42"/>
      <c r="AC519" s="43"/>
    </row>
    <row r="520" spans="1:29" ht="15">
      <c r="A520" s="153"/>
      <c r="B520" s="154"/>
      <c r="C520" s="155"/>
      <c r="D520" s="156"/>
      <c r="E520" s="143"/>
      <c r="F520" s="143"/>
      <c r="G520" s="145"/>
      <c r="H520" s="145"/>
      <c r="I520" s="145"/>
      <c r="J520" s="148"/>
      <c r="K520" s="151"/>
      <c r="L520" s="36" t="s">
        <v>1376</v>
      </c>
      <c r="M520" s="36" t="s">
        <v>955</v>
      </c>
      <c r="N520" s="36" t="s">
        <v>45</v>
      </c>
      <c r="O520" s="37" t="s">
        <v>46</v>
      </c>
      <c r="P520" s="37" t="s">
        <v>72</v>
      </c>
      <c r="Q520" s="38"/>
      <c r="R520" s="39">
        <v>80</v>
      </c>
      <c r="S520" s="39">
        <v>80</v>
      </c>
      <c r="T520" s="39">
        <v>242</v>
      </c>
      <c r="U520" s="66">
        <f t="shared" si="24"/>
        <v>3.025</v>
      </c>
      <c r="V520" s="66">
        <f t="shared" si="25"/>
        <v>3.025</v>
      </c>
      <c r="W520" s="84"/>
      <c r="X520" s="36"/>
      <c r="Y520" s="40"/>
      <c r="Z520" s="41"/>
      <c r="AA520" s="41"/>
      <c r="AB520" s="42"/>
      <c r="AC520" s="43"/>
    </row>
    <row r="521" spans="1:29" ht="15">
      <c r="A521" s="134"/>
      <c r="B521" s="136"/>
      <c r="C521" s="138"/>
      <c r="D521" s="140"/>
      <c r="E521" s="142"/>
      <c r="F521" s="142"/>
      <c r="G521" s="146"/>
      <c r="H521" s="146"/>
      <c r="I521" s="146"/>
      <c r="J521" s="149"/>
      <c r="K521" s="152"/>
      <c r="L521" s="36" t="s">
        <v>1377</v>
      </c>
      <c r="M521" s="36" t="s">
        <v>947</v>
      </c>
      <c r="N521" s="36" t="s">
        <v>45</v>
      </c>
      <c r="O521" s="37" t="s">
        <v>46</v>
      </c>
      <c r="P521" s="37" t="s">
        <v>72</v>
      </c>
      <c r="Q521" s="38"/>
      <c r="R521" s="39">
        <v>100</v>
      </c>
      <c r="S521" s="39">
        <v>100</v>
      </c>
      <c r="T521" s="39">
        <v>84</v>
      </c>
      <c r="U521" s="66">
        <f t="shared" si="24"/>
        <v>0.84</v>
      </c>
      <c r="V521" s="66">
        <f t="shared" si="25"/>
        <v>0.84</v>
      </c>
      <c r="W521" s="84"/>
      <c r="X521" s="36"/>
      <c r="Y521" s="40">
        <v>1000000</v>
      </c>
      <c r="Z521" s="41">
        <v>2500000</v>
      </c>
      <c r="AA521" s="41">
        <v>2488533.03</v>
      </c>
      <c r="AB521" s="42">
        <v>2.4885330299999997</v>
      </c>
      <c r="AC521" s="43">
        <v>0.9954132119999999</v>
      </c>
    </row>
    <row r="522" spans="1:29" ht="40.8">
      <c r="A522" s="64" t="s">
        <v>1361</v>
      </c>
      <c r="B522" s="12" t="s">
        <v>37</v>
      </c>
      <c r="C522" s="36" t="s">
        <v>1362</v>
      </c>
      <c r="D522" s="18" t="s">
        <v>1366</v>
      </c>
      <c r="E522" s="39" t="s">
        <v>1365</v>
      </c>
      <c r="F522" s="39" t="s">
        <v>1367</v>
      </c>
      <c r="G522" s="37">
        <v>3</v>
      </c>
      <c r="H522" s="37">
        <v>3.1</v>
      </c>
      <c r="I522" s="37" t="s">
        <v>744</v>
      </c>
      <c r="J522" s="65" t="s">
        <v>1378</v>
      </c>
      <c r="K522" s="19" t="s">
        <v>937</v>
      </c>
      <c r="L522" s="36" t="s">
        <v>1379</v>
      </c>
      <c r="M522" s="36" t="s">
        <v>1380</v>
      </c>
      <c r="N522" s="36" t="s">
        <v>260</v>
      </c>
      <c r="O522" s="37" t="s">
        <v>46</v>
      </c>
      <c r="P522" s="37" t="s">
        <v>47</v>
      </c>
      <c r="Q522" s="38"/>
      <c r="R522" s="39">
        <v>2000</v>
      </c>
      <c r="S522" s="39">
        <v>2000</v>
      </c>
      <c r="T522" s="39">
        <v>0</v>
      </c>
      <c r="U522" s="66">
        <f t="shared" si="24"/>
        <v>0</v>
      </c>
      <c r="V522" s="66">
        <f t="shared" si="25"/>
        <v>0</v>
      </c>
      <c r="W522" s="84"/>
      <c r="X522" s="36"/>
      <c r="Y522" s="40">
        <v>800000</v>
      </c>
      <c r="Z522" s="41">
        <v>203660</v>
      </c>
      <c r="AA522" s="41">
        <v>140500</v>
      </c>
      <c r="AB522" s="42">
        <v>0.175625</v>
      </c>
      <c r="AC522" s="43">
        <v>0.6898752823333006</v>
      </c>
    </row>
    <row r="523" spans="1:29" ht="15">
      <c r="A523" s="133" t="s">
        <v>1361</v>
      </c>
      <c r="B523" s="135" t="s">
        <v>37</v>
      </c>
      <c r="C523" s="137" t="s">
        <v>1362</v>
      </c>
      <c r="D523" s="139" t="s">
        <v>1366</v>
      </c>
      <c r="E523" s="141" t="s">
        <v>1365</v>
      </c>
      <c r="F523" s="141" t="s">
        <v>1367</v>
      </c>
      <c r="G523" s="144">
        <v>3</v>
      </c>
      <c r="H523" s="144">
        <v>3.1</v>
      </c>
      <c r="I523" s="144" t="s">
        <v>744</v>
      </c>
      <c r="J523" s="147" t="s">
        <v>1381</v>
      </c>
      <c r="K523" s="150" t="s">
        <v>1382</v>
      </c>
      <c r="L523" s="36" t="s">
        <v>1383</v>
      </c>
      <c r="M523" s="36" t="s">
        <v>1384</v>
      </c>
      <c r="N523" s="36" t="s">
        <v>45</v>
      </c>
      <c r="O523" s="37" t="s">
        <v>46</v>
      </c>
      <c r="P523" s="37" t="s">
        <v>72</v>
      </c>
      <c r="Q523" s="38"/>
      <c r="R523" s="39" t="s">
        <v>264</v>
      </c>
      <c r="S523" s="39">
        <v>100</v>
      </c>
      <c r="T523" s="39">
        <v>95</v>
      </c>
      <c r="U523" s="66">
        <f t="shared" si="24"/>
        <v>0.95</v>
      </c>
      <c r="V523" s="66">
        <f t="shared" si="25"/>
        <v>0.95</v>
      </c>
      <c r="W523" s="84"/>
      <c r="X523" s="36"/>
      <c r="Y523" s="40"/>
      <c r="Z523" s="41"/>
      <c r="AA523" s="41"/>
      <c r="AB523" s="42"/>
      <c r="AC523" s="43"/>
    </row>
    <row r="524" spans="1:29" ht="15">
      <c r="A524" s="153"/>
      <c r="B524" s="154"/>
      <c r="C524" s="155"/>
      <c r="D524" s="156"/>
      <c r="E524" s="143"/>
      <c r="F524" s="143"/>
      <c r="G524" s="145"/>
      <c r="H524" s="145"/>
      <c r="I524" s="145"/>
      <c r="J524" s="148"/>
      <c r="K524" s="151"/>
      <c r="L524" s="36" t="s">
        <v>1385</v>
      </c>
      <c r="M524" s="36" t="s">
        <v>1386</v>
      </c>
      <c r="N524" s="36" t="s">
        <v>45</v>
      </c>
      <c r="O524" s="37" t="s">
        <v>46</v>
      </c>
      <c r="P524" s="37" t="s">
        <v>72</v>
      </c>
      <c r="Q524" s="38"/>
      <c r="R524" s="39" t="s">
        <v>264</v>
      </c>
      <c r="S524" s="39">
        <v>100</v>
      </c>
      <c r="T524" s="39">
        <v>90</v>
      </c>
      <c r="U524" s="66">
        <f t="shared" si="24"/>
        <v>0.9</v>
      </c>
      <c r="V524" s="66">
        <f t="shared" si="25"/>
        <v>0.9</v>
      </c>
      <c r="W524" s="84"/>
      <c r="X524" s="36"/>
      <c r="Y524" s="40"/>
      <c r="Z524" s="41"/>
      <c r="AA524" s="41"/>
      <c r="AB524" s="42"/>
      <c r="AC524" s="43"/>
    </row>
    <row r="525" spans="1:29" ht="15">
      <c r="A525" s="153"/>
      <c r="B525" s="154"/>
      <c r="C525" s="155"/>
      <c r="D525" s="156"/>
      <c r="E525" s="143"/>
      <c r="F525" s="143"/>
      <c r="G525" s="145"/>
      <c r="H525" s="145"/>
      <c r="I525" s="145"/>
      <c r="J525" s="148"/>
      <c r="K525" s="151"/>
      <c r="L525" s="36" t="s">
        <v>1387</v>
      </c>
      <c r="M525" s="36" t="s">
        <v>1388</v>
      </c>
      <c r="N525" s="36" t="s">
        <v>45</v>
      </c>
      <c r="O525" s="37" t="s">
        <v>46</v>
      </c>
      <c r="P525" s="37" t="s">
        <v>72</v>
      </c>
      <c r="Q525" s="38"/>
      <c r="R525" s="39" t="s">
        <v>264</v>
      </c>
      <c r="S525" s="39">
        <v>100</v>
      </c>
      <c r="T525" s="39">
        <v>80</v>
      </c>
      <c r="U525" s="66">
        <f t="shared" si="24"/>
        <v>0.8</v>
      </c>
      <c r="V525" s="66">
        <f t="shared" si="25"/>
        <v>0.8</v>
      </c>
      <c r="W525" s="84"/>
      <c r="X525" s="36"/>
      <c r="Y525" s="40"/>
      <c r="Z525" s="41"/>
      <c r="AA525" s="41"/>
      <c r="AB525" s="42"/>
      <c r="AC525" s="43"/>
    </row>
    <row r="526" spans="1:29" ht="15">
      <c r="A526" s="134"/>
      <c r="B526" s="136"/>
      <c r="C526" s="138"/>
      <c r="D526" s="140"/>
      <c r="E526" s="142"/>
      <c r="F526" s="142"/>
      <c r="G526" s="146"/>
      <c r="H526" s="146"/>
      <c r="I526" s="146"/>
      <c r="J526" s="149"/>
      <c r="K526" s="152"/>
      <c r="L526" s="36" t="s">
        <v>1389</v>
      </c>
      <c r="M526" s="36" t="s">
        <v>1390</v>
      </c>
      <c r="N526" s="36" t="s">
        <v>45</v>
      </c>
      <c r="O526" s="37" t="s">
        <v>46</v>
      </c>
      <c r="P526" s="37" t="s">
        <v>72</v>
      </c>
      <c r="Q526" s="38"/>
      <c r="R526" s="39">
        <v>100</v>
      </c>
      <c r="S526" s="39">
        <v>100</v>
      </c>
      <c r="T526" s="39">
        <v>100</v>
      </c>
      <c r="U526" s="66">
        <f t="shared" si="24"/>
        <v>1</v>
      </c>
      <c r="V526" s="66">
        <f t="shared" si="25"/>
        <v>1</v>
      </c>
      <c r="W526" s="84"/>
      <c r="X526" s="36"/>
      <c r="Y526" s="40">
        <v>0</v>
      </c>
      <c r="Z526" s="41">
        <v>5904080.74</v>
      </c>
      <c r="AA526" s="41">
        <v>4653703.83</v>
      </c>
      <c r="AB526" s="42">
        <v>1</v>
      </c>
      <c r="AC526" s="43">
        <v>0.7882181892383809</v>
      </c>
    </row>
    <row r="527" spans="1:29" ht="40.8">
      <c r="A527" s="64" t="s">
        <v>1361</v>
      </c>
      <c r="B527" s="12" t="s">
        <v>37</v>
      </c>
      <c r="C527" s="36" t="s">
        <v>1362</v>
      </c>
      <c r="D527" s="18" t="s">
        <v>1366</v>
      </c>
      <c r="E527" s="39" t="s">
        <v>1365</v>
      </c>
      <c r="F527" s="39" t="s">
        <v>1367</v>
      </c>
      <c r="G527" s="37">
        <v>3</v>
      </c>
      <c r="H527" s="37">
        <v>3.1</v>
      </c>
      <c r="I527" s="37" t="s">
        <v>744</v>
      </c>
      <c r="J527" s="65" t="s">
        <v>1391</v>
      </c>
      <c r="K527" s="19" t="s">
        <v>1382</v>
      </c>
      <c r="L527" s="36" t="s">
        <v>1392</v>
      </c>
      <c r="M527" s="36" t="s">
        <v>1393</v>
      </c>
      <c r="N527" s="36" t="s">
        <v>45</v>
      </c>
      <c r="O527" s="37" t="s">
        <v>46</v>
      </c>
      <c r="P527" s="37" t="s">
        <v>72</v>
      </c>
      <c r="Q527" s="38"/>
      <c r="R527" s="39" t="s">
        <v>264</v>
      </c>
      <c r="S527" s="39">
        <v>100</v>
      </c>
      <c r="T527" s="39">
        <v>60</v>
      </c>
      <c r="U527" s="66">
        <f t="shared" si="24"/>
        <v>0.6</v>
      </c>
      <c r="V527" s="66">
        <f t="shared" si="25"/>
        <v>0.6</v>
      </c>
      <c r="W527" s="84"/>
      <c r="X527" s="36"/>
      <c r="Y527" s="40">
        <v>500000</v>
      </c>
      <c r="Z527" s="41">
        <v>3685</v>
      </c>
      <c r="AA527" s="41">
        <v>3685</v>
      </c>
      <c r="AB527" s="42">
        <v>0.00737</v>
      </c>
      <c r="AC527" s="43">
        <v>1</v>
      </c>
    </row>
    <row r="528" spans="1:29" ht="40.8">
      <c r="A528" s="64" t="s">
        <v>1361</v>
      </c>
      <c r="B528" s="12" t="s">
        <v>37</v>
      </c>
      <c r="C528" s="36" t="s">
        <v>1362</v>
      </c>
      <c r="D528" s="18" t="s">
        <v>1366</v>
      </c>
      <c r="E528" s="39" t="s">
        <v>1365</v>
      </c>
      <c r="F528" s="39" t="s">
        <v>1367</v>
      </c>
      <c r="G528" s="37">
        <v>3</v>
      </c>
      <c r="H528" s="37">
        <v>3.1</v>
      </c>
      <c r="I528" s="37" t="s">
        <v>744</v>
      </c>
      <c r="J528" s="65" t="s">
        <v>1394</v>
      </c>
      <c r="K528" s="19" t="s">
        <v>1382</v>
      </c>
      <c r="L528" s="36" t="s">
        <v>1395</v>
      </c>
      <c r="M528" s="36" t="s">
        <v>1396</v>
      </c>
      <c r="N528" s="36" t="s">
        <v>45</v>
      </c>
      <c r="O528" s="37" t="s">
        <v>46</v>
      </c>
      <c r="P528" s="37" t="s">
        <v>394</v>
      </c>
      <c r="Q528" s="38"/>
      <c r="R528" s="39">
        <v>100</v>
      </c>
      <c r="S528" s="39">
        <v>100</v>
      </c>
      <c r="T528" s="39">
        <v>60</v>
      </c>
      <c r="U528" s="66">
        <f t="shared" si="24"/>
        <v>0.6</v>
      </c>
      <c r="V528" s="66">
        <f t="shared" si="25"/>
        <v>0.6</v>
      </c>
      <c r="W528" s="84"/>
      <c r="X528" s="36"/>
      <c r="Y528" s="40">
        <v>300000</v>
      </c>
      <c r="Z528" s="41">
        <v>1600000</v>
      </c>
      <c r="AA528" s="41">
        <v>1300000</v>
      </c>
      <c r="AB528" s="42">
        <v>4.333333333333333</v>
      </c>
      <c r="AC528" s="43">
        <v>0.8125</v>
      </c>
    </row>
    <row r="529" spans="1:29" ht="40.8">
      <c r="A529" s="64" t="s">
        <v>1361</v>
      </c>
      <c r="B529" s="12" t="s">
        <v>37</v>
      </c>
      <c r="C529" s="36" t="s">
        <v>1362</v>
      </c>
      <c r="D529" s="18" t="s">
        <v>1366</v>
      </c>
      <c r="E529" s="39" t="s">
        <v>1365</v>
      </c>
      <c r="F529" s="39" t="s">
        <v>1367</v>
      </c>
      <c r="G529" s="37">
        <v>1</v>
      </c>
      <c r="H529" s="37">
        <v>1.3</v>
      </c>
      <c r="I529" s="37" t="s">
        <v>1134</v>
      </c>
      <c r="J529" s="65" t="s">
        <v>1397</v>
      </c>
      <c r="K529" s="19" t="s">
        <v>1136</v>
      </c>
      <c r="L529" s="36" t="s">
        <v>1137</v>
      </c>
      <c r="M529" s="36" t="s">
        <v>1138</v>
      </c>
      <c r="N529" s="36" t="s">
        <v>45</v>
      </c>
      <c r="O529" s="37" t="s">
        <v>46</v>
      </c>
      <c r="P529" s="37" t="s">
        <v>1398</v>
      </c>
      <c r="Q529" s="38"/>
      <c r="R529" s="39">
        <v>1</v>
      </c>
      <c r="S529" s="39">
        <v>100</v>
      </c>
      <c r="T529" s="39">
        <v>0</v>
      </c>
      <c r="U529" s="66">
        <f t="shared" si="24"/>
        <v>0</v>
      </c>
      <c r="V529" s="66">
        <f t="shared" si="25"/>
        <v>0</v>
      </c>
      <c r="W529" s="84"/>
      <c r="X529" s="36"/>
      <c r="Y529" s="40">
        <v>58768.66</v>
      </c>
      <c r="Z529" s="41">
        <v>0</v>
      </c>
      <c r="AA529" s="41">
        <v>0</v>
      </c>
      <c r="AB529" s="42">
        <v>0</v>
      </c>
      <c r="AC529" s="43">
        <v>0</v>
      </c>
    </row>
    <row r="530" spans="1:29" ht="15">
      <c r="A530" s="133" t="s">
        <v>1361</v>
      </c>
      <c r="B530" s="135" t="s">
        <v>150</v>
      </c>
      <c r="C530" s="157" t="s">
        <v>1362</v>
      </c>
      <c r="D530" s="139" t="s">
        <v>1371</v>
      </c>
      <c r="E530" s="141" t="s">
        <v>1365</v>
      </c>
      <c r="F530" s="141" t="s">
        <v>1399</v>
      </c>
      <c r="G530" s="147">
        <v>3</v>
      </c>
      <c r="H530" s="144">
        <v>3.1</v>
      </c>
      <c r="I530" s="144" t="s">
        <v>744</v>
      </c>
      <c r="J530" s="147" t="s">
        <v>1400</v>
      </c>
      <c r="K530" s="150" t="s">
        <v>937</v>
      </c>
      <c r="L530" s="36" t="s">
        <v>1401</v>
      </c>
      <c r="M530" s="36" t="s">
        <v>1402</v>
      </c>
      <c r="N530" s="36" t="s">
        <v>45</v>
      </c>
      <c r="O530" s="37" t="s">
        <v>46</v>
      </c>
      <c r="P530" s="37" t="s">
        <v>330</v>
      </c>
      <c r="Q530" s="38"/>
      <c r="R530" s="39">
        <v>100</v>
      </c>
      <c r="S530" s="39">
        <v>100</v>
      </c>
      <c r="T530" s="39">
        <v>30</v>
      </c>
      <c r="U530" s="66">
        <f t="shared" si="24"/>
        <v>0.3</v>
      </c>
      <c r="V530" s="66">
        <f t="shared" si="25"/>
        <v>0.3</v>
      </c>
      <c r="W530" s="84"/>
      <c r="X530" s="36"/>
      <c r="Y530" s="40"/>
      <c r="Z530" s="41"/>
      <c r="AA530" s="41"/>
      <c r="AB530" s="42"/>
      <c r="AC530" s="43"/>
    </row>
    <row r="531" spans="1:29" ht="15">
      <c r="A531" s="153"/>
      <c r="B531" s="154"/>
      <c r="C531" s="158"/>
      <c r="D531" s="156"/>
      <c r="E531" s="143"/>
      <c r="F531" s="143"/>
      <c r="G531" s="148"/>
      <c r="H531" s="145"/>
      <c r="I531" s="145"/>
      <c r="J531" s="148"/>
      <c r="K531" s="151"/>
      <c r="L531" s="36" t="s">
        <v>1403</v>
      </c>
      <c r="M531" s="36" t="s">
        <v>1404</v>
      </c>
      <c r="N531" s="36" t="s">
        <v>45</v>
      </c>
      <c r="O531" s="37" t="s">
        <v>46</v>
      </c>
      <c r="P531" s="37" t="s">
        <v>72</v>
      </c>
      <c r="Q531" s="38"/>
      <c r="R531" s="39">
        <v>30</v>
      </c>
      <c r="S531" s="39">
        <v>30</v>
      </c>
      <c r="T531" s="39">
        <v>19</v>
      </c>
      <c r="U531" s="66">
        <f t="shared" si="24"/>
        <v>0.6333333333333333</v>
      </c>
      <c r="V531" s="66">
        <f t="shared" si="25"/>
        <v>0.6333333333333333</v>
      </c>
      <c r="W531" s="84"/>
      <c r="X531" s="36"/>
      <c r="Y531" s="40"/>
      <c r="Z531" s="41"/>
      <c r="AA531" s="41"/>
      <c r="AB531" s="42"/>
      <c r="AC531" s="43"/>
    </row>
    <row r="532" spans="1:29" ht="15">
      <c r="A532" s="153"/>
      <c r="B532" s="154"/>
      <c r="C532" s="158"/>
      <c r="D532" s="156"/>
      <c r="E532" s="143"/>
      <c r="F532" s="143"/>
      <c r="G532" s="148"/>
      <c r="H532" s="145"/>
      <c r="I532" s="145"/>
      <c r="J532" s="148"/>
      <c r="K532" s="151"/>
      <c r="L532" s="36" t="s">
        <v>1405</v>
      </c>
      <c r="M532" s="36" t="s">
        <v>1406</v>
      </c>
      <c r="N532" s="36" t="s">
        <v>45</v>
      </c>
      <c r="O532" s="37" t="s">
        <v>46</v>
      </c>
      <c r="P532" s="37" t="s">
        <v>72</v>
      </c>
      <c r="Q532" s="38"/>
      <c r="R532" s="39">
        <v>2000</v>
      </c>
      <c r="S532" s="39">
        <v>2000</v>
      </c>
      <c r="T532" s="39">
        <v>1172</v>
      </c>
      <c r="U532" s="66">
        <f t="shared" si="24"/>
        <v>0.586</v>
      </c>
      <c r="V532" s="66">
        <f t="shared" si="25"/>
        <v>0.586</v>
      </c>
      <c r="W532" s="84"/>
      <c r="X532" s="36"/>
      <c r="Y532" s="40"/>
      <c r="Z532" s="41"/>
      <c r="AA532" s="41"/>
      <c r="AB532" s="42"/>
      <c r="AC532" s="43"/>
    </row>
    <row r="533" spans="1:29" ht="15">
      <c r="A533" s="134"/>
      <c r="B533" s="136"/>
      <c r="C533" s="159"/>
      <c r="D533" s="140"/>
      <c r="E533" s="142"/>
      <c r="F533" s="142"/>
      <c r="G533" s="149"/>
      <c r="H533" s="146"/>
      <c r="I533" s="146"/>
      <c r="J533" s="149"/>
      <c r="K533" s="152"/>
      <c r="L533" s="36" t="s">
        <v>1407</v>
      </c>
      <c r="M533" s="36" t="s">
        <v>1408</v>
      </c>
      <c r="N533" s="36" t="s">
        <v>45</v>
      </c>
      <c r="O533" s="37" t="s">
        <v>46</v>
      </c>
      <c r="P533" s="37" t="s">
        <v>72</v>
      </c>
      <c r="Q533" s="38"/>
      <c r="R533" s="39">
        <v>20</v>
      </c>
      <c r="S533" s="39">
        <v>20</v>
      </c>
      <c r="T533" s="39">
        <v>25</v>
      </c>
      <c r="U533" s="66">
        <f aca="true" t="shared" si="26" ref="U533:U598">T533/R533</f>
        <v>1.25</v>
      </c>
      <c r="V533" s="66">
        <f aca="true" t="shared" si="27" ref="V533:V598">T533/S533</f>
        <v>1.25</v>
      </c>
      <c r="W533" s="84"/>
      <c r="X533" s="36"/>
      <c r="Y533" s="40">
        <v>1000000</v>
      </c>
      <c r="Z533" s="41">
        <v>3550000</v>
      </c>
      <c r="AA533" s="41">
        <v>3474071</v>
      </c>
      <c r="AB533" s="42">
        <v>3.474071</v>
      </c>
      <c r="AC533" s="43">
        <v>0.9786115492957747</v>
      </c>
    </row>
    <row r="534" spans="1:29" ht="15">
      <c r="A534" s="133" t="s">
        <v>1361</v>
      </c>
      <c r="B534" s="135" t="s">
        <v>150</v>
      </c>
      <c r="C534" s="157" t="s">
        <v>1362</v>
      </c>
      <c r="D534" s="139" t="s">
        <v>1409</v>
      </c>
      <c r="E534" s="141" t="s">
        <v>1365</v>
      </c>
      <c r="F534" s="141" t="s">
        <v>1410</v>
      </c>
      <c r="G534" s="144">
        <v>3</v>
      </c>
      <c r="H534" s="144">
        <v>3.1</v>
      </c>
      <c r="I534" s="144" t="s">
        <v>744</v>
      </c>
      <c r="J534" s="147" t="s">
        <v>1411</v>
      </c>
      <c r="K534" s="150" t="s">
        <v>937</v>
      </c>
      <c r="L534" s="36" t="s">
        <v>1412</v>
      </c>
      <c r="M534" s="36" t="s">
        <v>1413</v>
      </c>
      <c r="N534" s="36" t="s">
        <v>45</v>
      </c>
      <c r="O534" s="37" t="s">
        <v>46</v>
      </c>
      <c r="P534" s="37" t="s">
        <v>72</v>
      </c>
      <c r="Q534" s="38"/>
      <c r="R534" s="39">
        <v>500</v>
      </c>
      <c r="S534" s="39">
        <v>500</v>
      </c>
      <c r="T534" s="39">
        <v>307</v>
      </c>
      <c r="U534" s="66">
        <f t="shared" si="26"/>
        <v>0.614</v>
      </c>
      <c r="V534" s="66">
        <f t="shared" si="27"/>
        <v>0.614</v>
      </c>
      <c r="W534" s="84"/>
      <c r="X534" s="36"/>
      <c r="Y534" s="40"/>
      <c r="Z534" s="41"/>
      <c r="AA534" s="41"/>
      <c r="AB534" s="42"/>
      <c r="AC534" s="43"/>
    </row>
    <row r="535" spans="1:29" ht="15">
      <c r="A535" s="153"/>
      <c r="B535" s="154"/>
      <c r="C535" s="158"/>
      <c r="D535" s="156"/>
      <c r="E535" s="143"/>
      <c r="F535" s="143"/>
      <c r="G535" s="145"/>
      <c r="H535" s="145"/>
      <c r="I535" s="145"/>
      <c r="J535" s="148"/>
      <c r="K535" s="151"/>
      <c r="L535" s="36" t="s">
        <v>1414</v>
      </c>
      <c r="M535" s="36" t="s">
        <v>1415</v>
      </c>
      <c r="N535" s="36" t="s">
        <v>45</v>
      </c>
      <c r="O535" s="37" t="s">
        <v>46</v>
      </c>
      <c r="P535" s="37" t="s">
        <v>72</v>
      </c>
      <c r="Q535" s="38"/>
      <c r="R535" s="39">
        <v>2400</v>
      </c>
      <c r="S535" s="39">
        <v>2400</v>
      </c>
      <c r="T535" s="39">
        <v>4788</v>
      </c>
      <c r="U535" s="66">
        <f t="shared" si="26"/>
        <v>1.995</v>
      </c>
      <c r="V535" s="66">
        <f t="shared" si="27"/>
        <v>1.995</v>
      </c>
      <c r="W535" s="84"/>
      <c r="X535" s="36"/>
      <c r="Y535" s="40"/>
      <c r="Z535" s="41"/>
      <c r="AA535" s="41"/>
      <c r="AB535" s="42"/>
      <c r="AC535" s="43"/>
    </row>
    <row r="536" spans="1:29" ht="15">
      <c r="A536" s="153"/>
      <c r="B536" s="154"/>
      <c r="C536" s="158"/>
      <c r="D536" s="156"/>
      <c r="E536" s="143"/>
      <c r="F536" s="143"/>
      <c r="G536" s="145"/>
      <c r="H536" s="145"/>
      <c r="I536" s="145"/>
      <c r="J536" s="148"/>
      <c r="K536" s="151"/>
      <c r="L536" s="36" t="s">
        <v>1416</v>
      </c>
      <c r="M536" s="36" t="s">
        <v>955</v>
      </c>
      <c r="N536" s="36" t="s">
        <v>45</v>
      </c>
      <c r="O536" s="37" t="s">
        <v>46</v>
      </c>
      <c r="P536" s="37" t="s">
        <v>47</v>
      </c>
      <c r="Q536" s="38"/>
      <c r="R536" s="39">
        <v>30</v>
      </c>
      <c r="S536" s="39">
        <v>30</v>
      </c>
      <c r="T536" s="39">
        <v>0</v>
      </c>
      <c r="U536" s="66">
        <f t="shared" si="26"/>
        <v>0</v>
      </c>
      <c r="V536" s="66">
        <f t="shared" si="27"/>
        <v>0</v>
      </c>
      <c r="W536" s="84"/>
      <c r="X536" s="36"/>
      <c r="Y536" s="40"/>
      <c r="Z536" s="41"/>
      <c r="AA536" s="41"/>
      <c r="AB536" s="42"/>
      <c r="AC536" s="43"/>
    </row>
    <row r="537" spans="1:29" ht="15">
      <c r="A537" s="153"/>
      <c r="B537" s="154"/>
      <c r="C537" s="158"/>
      <c r="D537" s="156"/>
      <c r="E537" s="143"/>
      <c r="F537" s="143"/>
      <c r="G537" s="145"/>
      <c r="H537" s="145"/>
      <c r="I537" s="145"/>
      <c r="J537" s="148"/>
      <c r="K537" s="151"/>
      <c r="L537" s="36" t="s">
        <v>1417</v>
      </c>
      <c r="M537" s="36" t="s">
        <v>1418</v>
      </c>
      <c r="N537" s="36" t="s">
        <v>45</v>
      </c>
      <c r="O537" s="37" t="s">
        <v>46</v>
      </c>
      <c r="P537" s="37" t="s">
        <v>72</v>
      </c>
      <c r="Q537" s="38"/>
      <c r="R537" s="39">
        <v>120</v>
      </c>
      <c r="S537" s="39">
        <v>120</v>
      </c>
      <c r="T537" s="39">
        <v>617</v>
      </c>
      <c r="U537" s="66">
        <f t="shared" si="26"/>
        <v>5.141666666666667</v>
      </c>
      <c r="V537" s="66">
        <f t="shared" si="27"/>
        <v>5.141666666666667</v>
      </c>
      <c r="W537" s="84"/>
      <c r="X537" s="36"/>
      <c r="Y537" s="40"/>
      <c r="Z537" s="41"/>
      <c r="AA537" s="41"/>
      <c r="AB537" s="42"/>
      <c r="AC537" s="43"/>
    </row>
    <row r="538" spans="1:29" ht="15">
      <c r="A538" s="153"/>
      <c r="B538" s="154"/>
      <c r="C538" s="158"/>
      <c r="D538" s="156"/>
      <c r="E538" s="143"/>
      <c r="F538" s="143"/>
      <c r="G538" s="145"/>
      <c r="H538" s="145"/>
      <c r="I538" s="145"/>
      <c r="J538" s="148"/>
      <c r="K538" s="151"/>
      <c r="L538" s="36" t="s">
        <v>1419</v>
      </c>
      <c r="M538" s="36" t="s">
        <v>1420</v>
      </c>
      <c r="N538" s="36" t="s">
        <v>45</v>
      </c>
      <c r="O538" s="37" t="s">
        <v>46</v>
      </c>
      <c r="P538" s="37" t="s">
        <v>72</v>
      </c>
      <c r="Q538" s="38"/>
      <c r="R538" s="39">
        <v>334</v>
      </c>
      <c r="S538" s="39">
        <v>334</v>
      </c>
      <c r="T538" s="39">
        <v>284</v>
      </c>
      <c r="U538" s="66">
        <f t="shared" si="26"/>
        <v>0.8502994011976048</v>
      </c>
      <c r="V538" s="66">
        <f t="shared" si="27"/>
        <v>0.8502994011976048</v>
      </c>
      <c r="W538" s="84"/>
      <c r="X538" s="36"/>
      <c r="Y538" s="40"/>
      <c r="Z538" s="41"/>
      <c r="AA538" s="41"/>
      <c r="AB538" s="42"/>
      <c r="AC538" s="43"/>
    </row>
    <row r="539" spans="1:29" ht="15">
      <c r="A539" s="134"/>
      <c r="B539" s="136"/>
      <c r="C539" s="159"/>
      <c r="D539" s="140"/>
      <c r="E539" s="142"/>
      <c r="F539" s="142"/>
      <c r="G539" s="146"/>
      <c r="H539" s="146"/>
      <c r="I539" s="146"/>
      <c r="J539" s="149"/>
      <c r="K539" s="152"/>
      <c r="L539" s="36" t="s">
        <v>1421</v>
      </c>
      <c r="M539" s="36" t="s">
        <v>1422</v>
      </c>
      <c r="N539" s="36" t="s">
        <v>45</v>
      </c>
      <c r="O539" s="37" t="s">
        <v>46</v>
      </c>
      <c r="P539" s="37" t="s">
        <v>72</v>
      </c>
      <c r="Q539" s="38"/>
      <c r="R539" s="39">
        <v>167</v>
      </c>
      <c r="S539" s="39">
        <v>167</v>
      </c>
      <c r="T539" s="39">
        <v>235</v>
      </c>
      <c r="U539" s="66">
        <f t="shared" si="26"/>
        <v>1.407185628742515</v>
      </c>
      <c r="V539" s="66">
        <f t="shared" si="27"/>
        <v>1.407185628742515</v>
      </c>
      <c r="W539" s="84"/>
      <c r="X539" s="36"/>
      <c r="Y539" s="40">
        <v>500000</v>
      </c>
      <c r="Z539" s="41">
        <v>3546340</v>
      </c>
      <c r="AA539" s="41">
        <v>3546340</v>
      </c>
      <c r="AB539" s="42">
        <v>7.09268</v>
      </c>
      <c r="AC539" s="43">
        <v>1</v>
      </c>
    </row>
    <row r="540" spans="1:29" ht="15">
      <c r="A540" s="133" t="s">
        <v>1361</v>
      </c>
      <c r="B540" s="135" t="s">
        <v>150</v>
      </c>
      <c r="C540" s="137" t="s">
        <v>1362</v>
      </c>
      <c r="D540" s="139" t="s">
        <v>1366</v>
      </c>
      <c r="E540" s="141" t="s">
        <v>1365</v>
      </c>
      <c r="F540" s="141" t="s">
        <v>1367</v>
      </c>
      <c r="G540" s="144">
        <v>3</v>
      </c>
      <c r="H540" s="144">
        <v>3.1</v>
      </c>
      <c r="I540" s="144" t="s">
        <v>744</v>
      </c>
      <c r="J540" s="147" t="s">
        <v>1423</v>
      </c>
      <c r="K540" s="150" t="s">
        <v>1382</v>
      </c>
      <c r="L540" s="36" t="s">
        <v>1424</v>
      </c>
      <c r="M540" s="36" t="s">
        <v>1425</v>
      </c>
      <c r="N540" s="36" t="s">
        <v>45</v>
      </c>
      <c r="O540" s="37" t="s">
        <v>46</v>
      </c>
      <c r="P540" s="37" t="s">
        <v>72</v>
      </c>
      <c r="Q540" s="38"/>
      <c r="R540" s="39">
        <v>160</v>
      </c>
      <c r="S540" s="39">
        <v>160</v>
      </c>
      <c r="T540" s="39">
        <v>162</v>
      </c>
      <c r="U540" s="66">
        <f t="shared" si="26"/>
        <v>1.0125</v>
      </c>
      <c r="V540" s="66">
        <f t="shared" si="27"/>
        <v>1.0125</v>
      </c>
      <c r="W540" s="100"/>
      <c r="X540" s="101"/>
      <c r="Y540" s="102"/>
      <c r="Z540" s="42"/>
      <c r="AA540" s="42"/>
      <c r="AB540" s="42"/>
      <c r="AC540" s="43"/>
    </row>
    <row r="541" spans="1:29" ht="15">
      <c r="A541" s="153"/>
      <c r="B541" s="154"/>
      <c r="C541" s="155"/>
      <c r="D541" s="156"/>
      <c r="E541" s="143"/>
      <c r="F541" s="143"/>
      <c r="G541" s="145"/>
      <c r="H541" s="145"/>
      <c r="I541" s="145"/>
      <c r="J541" s="148"/>
      <c r="K541" s="151"/>
      <c r="L541" s="36" t="s">
        <v>1426</v>
      </c>
      <c r="M541" s="36" t="s">
        <v>1427</v>
      </c>
      <c r="N541" s="36" t="s">
        <v>45</v>
      </c>
      <c r="O541" s="37" t="s">
        <v>53</v>
      </c>
      <c r="P541" s="37" t="s">
        <v>72</v>
      </c>
      <c r="Q541" s="38"/>
      <c r="R541" s="39">
        <v>260</v>
      </c>
      <c r="S541" s="39">
        <v>260</v>
      </c>
      <c r="T541" s="39">
        <v>180</v>
      </c>
      <c r="U541" s="66">
        <f t="shared" si="26"/>
        <v>0.6923076923076923</v>
      </c>
      <c r="V541" s="66">
        <f t="shared" si="27"/>
        <v>0.6923076923076923</v>
      </c>
      <c r="W541" s="100"/>
      <c r="X541" s="101"/>
      <c r="Y541" s="102"/>
      <c r="Z541" s="42"/>
      <c r="AA541" s="42"/>
      <c r="AB541" s="42"/>
      <c r="AC541" s="43"/>
    </row>
    <row r="542" spans="1:29" ht="15">
      <c r="A542" s="134"/>
      <c r="B542" s="136"/>
      <c r="C542" s="138"/>
      <c r="D542" s="140"/>
      <c r="E542" s="142"/>
      <c r="F542" s="142"/>
      <c r="G542" s="146"/>
      <c r="H542" s="146"/>
      <c r="I542" s="146"/>
      <c r="J542" s="149"/>
      <c r="K542" s="152"/>
      <c r="L542" s="36" t="s">
        <v>1428</v>
      </c>
      <c r="M542" s="36" t="s">
        <v>1429</v>
      </c>
      <c r="N542" s="36" t="s">
        <v>45</v>
      </c>
      <c r="O542" s="37" t="s">
        <v>53</v>
      </c>
      <c r="P542" s="37" t="s">
        <v>72</v>
      </c>
      <c r="Q542" s="103"/>
      <c r="R542" s="104">
        <v>6000</v>
      </c>
      <c r="S542" s="104">
        <v>6000</v>
      </c>
      <c r="T542" s="104">
        <v>3700</v>
      </c>
      <c r="U542" s="66">
        <f t="shared" si="26"/>
        <v>0.6166666666666667</v>
      </c>
      <c r="V542" s="66">
        <f t="shared" si="27"/>
        <v>0.6166666666666667</v>
      </c>
      <c r="W542" s="105"/>
      <c r="X542" s="106"/>
      <c r="Y542" s="107">
        <v>22620247.91</v>
      </c>
      <c r="Z542" s="108">
        <v>22575547.689999994</v>
      </c>
      <c r="AA542" s="108">
        <v>17359061.14</v>
      </c>
      <c r="AB542" s="42">
        <v>0.7674125062230585</v>
      </c>
      <c r="AC542" s="43">
        <v>0.7689320045904944</v>
      </c>
    </row>
    <row r="543" spans="1:29" ht="15">
      <c r="A543" s="87"/>
      <c r="B543" s="12"/>
      <c r="C543" s="88"/>
      <c r="D543" s="58"/>
      <c r="E543" s="89"/>
      <c r="F543" s="89"/>
      <c r="G543" s="90"/>
      <c r="H543" s="90"/>
      <c r="I543" s="90"/>
      <c r="J543" s="90"/>
      <c r="K543" s="59"/>
      <c r="L543" s="88"/>
      <c r="M543" s="88"/>
      <c r="N543" s="88"/>
      <c r="O543" s="90"/>
      <c r="P543" s="90"/>
      <c r="Q543" s="91"/>
      <c r="R543" s="89"/>
      <c r="S543" s="89"/>
      <c r="T543" s="89"/>
      <c r="U543" s="89"/>
      <c r="V543" s="89"/>
      <c r="W543" s="88"/>
      <c r="X543" s="88"/>
      <c r="Y543" s="92"/>
      <c r="Z543" s="93"/>
      <c r="AA543" s="93"/>
      <c r="AB543" s="93"/>
      <c r="AC543" s="93"/>
    </row>
    <row r="544" spans="1:29" ht="214.2">
      <c r="A544" s="64" t="s">
        <v>1430</v>
      </c>
      <c r="B544" s="12" t="s">
        <v>31</v>
      </c>
      <c r="C544" s="36" t="s">
        <v>1362</v>
      </c>
      <c r="D544" s="18" t="s">
        <v>1363</v>
      </c>
      <c r="E544" s="39"/>
      <c r="F544" s="39"/>
      <c r="G544" s="37"/>
      <c r="H544" s="37"/>
      <c r="I544" s="37"/>
      <c r="J544" s="37"/>
      <c r="K544" s="19"/>
      <c r="L544" s="36"/>
      <c r="M544" s="36"/>
      <c r="N544" s="36"/>
      <c r="O544" s="37"/>
      <c r="P544" s="37"/>
      <c r="Q544" s="38"/>
      <c r="R544" s="39"/>
      <c r="S544" s="39"/>
      <c r="T544" s="39"/>
      <c r="U544" s="66"/>
      <c r="V544" s="66"/>
      <c r="W544" s="84"/>
      <c r="X544" s="36"/>
      <c r="Y544" s="40"/>
      <c r="Z544" s="41"/>
      <c r="AA544" s="41"/>
      <c r="AB544" s="42"/>
      <c r="AC544" s="43"/>
    </row>
    <row r="545" spans="1:29" ht="20.4">
      <c r="A545" s="64" t="s">
        <v>1430</v>
      </c>
      <c r="B545" s="12" t="s">
        <v>35</v>
      </c>
      <c r="C545" s="36" t="s">
        <v>1362</v>
      </c>
      <c r="D545" s="18" t="s">
        <v>1431</v>
      </c>
      <c r="E545" s="39"/>
      <c r="F545" s="39"/>
      <c r="G545" s="37"/>
      <c r="H545" s="37"/>
      <c r="I545" s="37"/>
      <c r="J545" s="37"/>
      <c r="K545" s="19"/>
      <c r="L545" s="36"/>
      <c r="M545" s="36"/>
      <c r="N545" s="36"/>
      <c r="O545" s="37"/>
      <c r="P545" s="37"/>
      <c r="Q545" s="38"/>
      <c r="R545" s="39"/>
      <c r="S545" s="39"/>
      <c r="T545" s="39"/>
      <c r="U545" s="66"/>
      <c r="V545" s="66"/>
      <c r="W545" s="84"/>
      <c r="X545" s="36"/>
      <c r="Y545" s="40"/>
      <c r="Z545" s="41"/>
      <c r="AA545" s="41"/>
      <c r="AB545" s="42"/>
      <c r="AC545" s="43"/>
    </row>
    <row r="546" spans="1:29" ht="112.2">
      <c r="A546" s="64" t="s">
        <v>1430</v>
      </c>
      <c r="B546" s="12" t="s">
        <v>37</v>
      </c>
      <c r="C546" s="36" t="s">
        <v>1362</v>
      </c>
      <c r="D546" s="18" t="s">
        <v>1432</v>
      </c>
      <c r="E546" s="39" t="s">
        <v>1433</v>
      </c>
      <c r="F546" s="39" t="s">
        <v>1434</v>
      </c>
      <c r="G546" s="37">
        <v>3</v>
      </c>
      <c r="H546" s="37">
        <v>3.1</v>
      </c>
      <c r="I546" s="37" t="s">
        <v>744</v>
      </c>
      <c r="J546" s="65" t="s">
        <v>1435</v>
      </c>
      <c r="K546" s="19" t="s">
        <v>937</v>
      </c>
      <c r="L546" s="36" t="s">
        <v>523</v>
      </c>
      <c r="M546" s="36" t="s">
        <v>1436</v>
      </c>
      <c r="N546" s="36" t="s">
        <v>45</v>
      </c>
      <c r="O546" s="37" t="s">
        <v>46</v>
      </c>
      <c r="P546" s="37" t="s">
        <v>330</v>
      </c>
      <c r="Q546" s="38"/>
      <c r="R546" s="39">
        <v>100</v>
      </c>
      <c r="S546" s="39">
        <v>100</v>
      </c>
      <c r="T546" s="39">
        <v>0</v>
      </c>
      <c r="U546" s="66">
        <f t="shared" si="26"/>
        <v>0</v>
      </c>
      <c r="V546" s="66">
        <f t="shared" si="27"/>
        <v>0</v>
      </c>
      <c r="W546" s="84"/>
      <c r="X546" s="36"/>
      <c r="Y546" s="40">
        <v>0</v>
      </c>
      <c r="Z546" s="41">
        <v>0</v>
      </c>
      <c r="AA546" s="41">
        <v>0</v>
      </c>
      <c r="AB546" s="42">
        <v>0</v>
      </c>
      <c r="AC546" s="43">
        <v>0</v>
      </c>
    </row>
    <row r="547" spans="1:29" ht="112.2">
      <c r="A547" s="109" t="s">
        <v>1430</v>
      </c>
      <c r="B547" s="14" t="s">
        <v>37</v>
      </c>
      <c r="C547" s="110" t="s">
        <v>1362</v>
      </c>
      <c r="D547" s="70" t="s">
        <v>1432</v>
      </c>
      <c r="E547" s="111" t="s">
        <v>1433</v>
      </c>
      <c r="F547" s="111" t="s">
        <v>1434</v>
      </c>
      <c r="G547" s="112">
        <v>3</v>
      </c>
      <c r="H547" s="112">
        <v>3.1</v>
      </c>
      <c r="I547" s="112" t="s">
        <v>744</v>
      </c>
      <c r="J547" s="113" t="s">
        <v>1437</v>
      </c>
      <c r="K547" s="77" t="s">
        <v>937</v>
      </c>
      <c r="L547" s="36" t="s">
        <v>1438</v>
      </c>
      <c r="M547" s="36" t="s">
        <v>1439</v>
      </c>
      <c r="N547" s="36" t="s">
        <v>260</v>
      </c>
      <c r="O547" s="37" t="s">
        <v>46</v>
      </c>
      <c r="P547" s="37" t="s">
        <v>72</v>
      </c>
      <c r="Q547" s="38"/>
      <c r="R547" s="39">
        <v>20</v>
      </c>
      <c r="S547" s="39">
        <v>20</v>
      </c>
      <c r="T547" s="39">
        <v>79</v>
      </c>
      <c r="U547" s="66">
        <f t="shared" si="26"/>
        <v>3.95</v>
      </c>
      <c r="V547" s="66">
        <f t="shared" si="27"/>
        <v>3.95</v>
      </c>
      <c r="W547" s="84"/>
      <c r="X547" s="36"/>
      <c r="Y547" s="40">
        <v>2000000</v>
      </c>
      <c r="Z547" s="41">
        <v>500000</v>
      </c>
      <c r="AA547" s="41">
        <v>500000</v>
      </c>
      <c r="AB547" s="42">
        <v>0.25</v>
      </c>
      <c r="AC547" s="43">
        <v>1</v>
      </c>
    </row>
    <row r="548" spans="1:29" ht="40.8">
      <c r="A548" s="64" t="s">
        <v>1430</v>
      </c>
      <c r="B548" s="12" t="s">
        <v>150</v>
      </c>
      <c r="C548" s="36" t="s">
        <v>1362</v>
      </c>
      <c r="D548" s="18" t="s">
        <v>1440</v>
      </c>
      <c r="E548" s="39" t="s">
        <v>1433</v>
      </c>
      <c r="F548" s="39" t="s">
        <v>1441</v>
      </c>
      <c r="G548" s="37">
        <v>3</v>
      </c>
      <c r="H548" s="37">
        <v>3.1</v>
      </c>
      <c r="I548" s="37" t="s">
        <v>744</v>
      </c>
      <c r="J548" s="65" t="s">
        <v>1442</v>
      </c>
      <c r="K548" s="19" t="s">
        <v>937</v>
      </c>
      <c r="L548" s="36" t="s">
        <v>1443</v>
      </c>
      <c r="M548" s="36" t="s">
        <v>1444</v>
      </c>
      <c r="N548" s="36" t="s">
        <v>45</v>
      </c>
      <c r="O548" s="37" t="s">
        <v>46</v>
      </c>
      <c r="P548" s="37" t="s">
        <v>72</v>
      </c>
      <c r="Q548" s="38"/>
      <c r="R548" s="39">
        <v>6</v>
      </c>
      <c r="S548" s="39">
        <v>6</v>
      </c>
      <c r="T548" s="39">
        <v>0</v>
      </c>
      <c r="U548" s="66">
        <f t="shared" si="26"/>
        <v>0</v>
      </c>
      <c r="V548" s="66">
        <f t="shared" si="27"/>
        <v>0</v>
      </c>
      <c r="W548" s="84"/>
      <c r="X548" s="36"/>
      <c r="Y548" s="40">
        <v>0</v>
      </c>
      <c r="Z548" s="41">
        <v>0</v>
      </c>
      <c r="AA548" s="41">
        <v>0</v>
      </c>
      <c r="AB548" s="42">
        <v>0</v>
      </c>
      <c r="AC548" s="43">
        <v>0</v>
      </c>
    </row>
    <row r="549" spans="1:29" ht="15">
      <c r="A549" s="87"/>
      <c r="B549" s="12"/>
      <c r="C549" s="88"/>
      <c r="D549" s="58"/>
      <c r="E549" s="89"/>
      <c r="F549" s="89"/>
      <c r="G549" s="90"/>
      <c r="H549" s="90"/>
      <c r="I549" s="90"/>
      <c r="J549" s="90"/>
      <c r="K549" s="59"/>
      <c r="L549" s="88"/>
      <c r="M549" s="88"/>
      <c r="N549" s="88"/>
      <c r="O549" s="90"/>
      <c r="P549" s="90"/>
      <c r="Q549" s="91"/>
      <c r="R549" s="89"/>
      <c r="S549" s="89"/>
      <c r="T549" s="89"/>
      <c r="U549" s="89"/>
      <c r="V549" s="89"/>
      <c r="W549" s="88"/>
      <c r="X549" s="88"/>
      <c r="Y549" s="92"/>
      <c r="Z549" s="93"/>
      <c r="AA549" s="93"/>
      <c r="AB549" s="93"/>
      <c r="AC549" s="93"/>
    </row>
    <row r="550" spans="1:29" ht="214.2">
      <c r="A550" s="64" t="s">
        <v>1445</v>
      </c>
      <c r="B550" s="12" t="s">
        <v>31</v>
      </c>
      <c r="C550" s="36" t="s">
        <v>1362</v>
      </c>
      <c r="D550" s="18" t="s">
        <v>1363</v>
      </c>
      <c r="E550" s="39" t="s">
        <v>1446</v>
      </c>
      <c r="F550" s="39"/>
      <c r="G550" s="37"/>
      <c r="H550" s="37"/>
      <c r="I550" s="37"/>
      <c r="J550" s="37"/>
      <c r="K550" s="19"/>
      <c r="L550" s="36"/>
      <c r="M550" s="36"/>
      <c r="N550" s="36"/>
      <c r="O550" s="37"/>
      <c r="P550" s="37"/>
      <c r="Q550" s="38"/>
      <c r="R550" s="39"/>
      <c r="S550" s="39"/>
      <c r="T550" s="39"/>
      <c r="U550" s="66"/>
      <c r="V550" s="66"/>
      <c r="W550" s="84"/>
      <c r="X550" s="36"/>
      <c r="Y550" s="40"/>
      <c r="Z550" s="41"/>
      <c r="AA550" s="41"/>
      <c r="AB550" s="42"/>
      <c r="AC550" s="43"/>
    </row>
    <row r="551" spans="1:29" ht="20.4">
      <c r="A551" s="64" t="s">
        <v>1445</v>
      </c>
      <c r="B551" s="12" t="s">
        <v>35</v>
      </c>
      <c r="C551" s="36" t="s">
        <v>1362</v>
      </c>
      <c r="D551" s="18" t="s">
        <v>1431</v>
      </c>
      <c r="E551" s="39" t="s">
        <v>1446</v>
      </c>
      <c r="F551" s="39"/>
      <c r="G551" s="37"/>
      <c r="H551" s="37"/>
      <c r="I551" s="37"/>
      <c r="J551" s="37"/>
      <c r="K551" s="19"/>
      <c r="L551" s="36"/>
      <c r="M551" s="36"/>
      <c r="N551" s="36"/>
      <c r="O551" s="37"/>
      <c r="P551" s="37"/>
      <c r="Q551" s="38"/>
      <c r="R551" s="39"/>
      <c r="S551" s="39"/>
      <c r="T551" s="39"/>
      <c r="U551" s="66"/>
      <c r="V551" s="66"/>
      <c r="W551" s="84"/>
      <c r="X551" s="36"/>
      <c r="Y551" s="40"/>
      <c r="Z551" s="41"/>
      <c r="AA551" s="41"/>
      <c r="AB551" s="42"/>
      <c r="AC551" s="43"/>
    </row>
    <row r="552" spans="1:29" ht="40.8">
      <c r="A552" s="64" t="s">
        <v>1445</v>
      </c>
      <c r="B552" s="12" t="s">
        <v>37</v>
      </c>
      <c r="C552" s="36" t="s">
        <v>1362</v>
      </c>
      <c r="D552" s="18" t="s">
        <v>1447</v>
      </c>
      <c r="E552" s="39" t="s">
        <v>1446</v>
      </c>
      <c r="F552" s="39" t="s">
        <v>1448</v>
      </c>
      <c r="G552" s="37">
        <v>3</v>
      </c>
      <c r="H552" s="37">
        <v>3.2</v>
      </c>
      <c r="I552" s="37" t="s">
        <v>1110</v>
      </c>
      <c r="J552" s="65" t="s">
        <v>1449</v>
      </c>
      <c r="K552" s="19" t="s">
        <v>734</v>
      </c>
      <c r="L552" s="36" t="s">
        <v>1450</v>
      </c>
      <c r="M552" s="36" t="s">
        <v>1451</v>
      </c>
      <c r="N552" s="36" t="s">
        <v>45</v>
      </c>
      <c r="O552" s="37" t="s">
        <v>46</v>
      </c>
      <c r="P552" s="37" t="s">
        <v>72</v>
      </c>
      <c r="Q552" s="38"/>
      <c r="R552" s="39">
        <v>100</v>
      </c>
      <c r="S552" s="39">
        <v>1</v>
      </c>
      <c r="T552" s="39">
        <v>0</v>
      </c>
      <c r="U552" s="66">
        <f t="shared" si="26"/>
        <v>0</v>
      </c>
      <c r="V552" s="66">
        <f t="shared" si="27"/>
        <v>0</v>
      </c>
      <c r="W552" s="84"/>
      <c r="X552" s="36"/>
      <c r="Y552" s="40">
        <v>0</v>
      </c>
      <c r="Z552" s="41">
        <v>262886.73</v>
      </c>
      <c r="AA552" s="41">
        <v>0</v>
      </c>
      <c r="AB552" s="42">
        <v>0</v>
      </c>
      <c r="AC552" s="43">
        <v>0</v>
      </c>
    </row>
    <row r="553" spans="1:29" ht="15">
      <c r="A553" s="133" t="s">
        <v>1445</v>
      </c>
      <c r="B553" s="135" t="s">
        <v>37</v>
      </c>
      <c r="C553" s="137" t="s">
        <v>1362</v>
      </c>
      <c r="D553" s="139" t="s">
        <v>1452</v>
      </c>
      <c r="E553" s="141" t="s">
        <v>1446</v>
      </c>
      <c r="F553" s="141" t="s">
        <v>1453</v>
      </c>
      <c r="G553" s="144">
        <v>3</v>
      </c>
      <c r="H553" s="144">
        <v>3.2</v>
      </c>
      <c r="I553" s="144" t="s">
        <v>1110</v>
      </c>
      <c r="J553" s="147" t="s">
        <v>1454</v>
      </c>
      <c r="K553" s="150" t="s">
        <v>734</v>
      </c>
      <c r="L553" s="36" t="s">
        <v>1455</v>
      </c>
      <c r="M553" s="36" t="s">
        <v>1456</v>
      </c>
      <c r="N553" s="36" t="s">
        <v>45</v>
      </c>
      <c r="O553" s="37" t="s">
        <v>46</v>
      </c>
      <c r="P553" s="37" t="s">
        <v>72</v>
      </c>
      <c r="Q553" s="38"/>
      <c r="R553" s="39">
        <v>37</v>
      </c>
      <c r="S553" s="39">
        <v>37</v>
      </c>
      <c r="T553" s="39">
        <v>48</v>
      </c>
      <c r="U553" s="66">
        <f t="shared" si="26"/>
        <v>1.2972972972972974</v>
      </c>
      <c r="V553" s="66">
        <f t="shared" si="27"/>
        <v>1.2972972972972974</v>
      </c>
      <c r="W553" s="84"/>
      <c r="X553" s="36"/>
      <c r="Y553" s="40"/>
      <c r="Z553" s="41"/>
      <c r="AA553" s="41"/>
      <c r="AB553" s="42"/>
      <c r="AC553" s="43"/>
    </row>
    <row r="554" spans="1:29" ht="15">
      <c r="A554" s="153"/>
      <c r="B554" s="154"/>
      <c r="C554" s="155"/>
      <c r="D554" s="156"/>
      <c r="E554" s="143"/>
      <c r="F554" s="143"/>
      <c r="G554" s="145"/>
      <c r="H554" s="145"/>
      <c r="I554" s="145"/>
      <c r="J554" s="148"/>
      <c r="K554" s="151"/>
      <c r="L554" s="36" t="s">
        <v>1457</v>
      </c>
      <c r="M554" s="36" t="s">
        <v>1458</v>
      </c>
      <c r="N554" s="36" t="s">
        <v>45</v>
      </c>
      <c r="O554" s="37" t="s">
        <v>46</v>
      </c>
      <c r="P554" s="37" t="s">
        <v>72</v>
      </c>
      <c r="Q554" s="38"/>
      <c r="R554" s="39">
        <v>10</v>
      </c>
      <c r="S554" s="39">
        <v>10</v>
      </c>
      <c r="T554" s="39">
        <v>10</v>
      </c>
      <c r="U554" s="66">
        <f t="shared" si="26"/>
        <v>1</v>
      </c>
      <c r="V554" s="66">
        <f t="shared" si="27"/>
        <v>1</v>
      </c>
      <c r="W554" s="84"/>
      <c r="X554" s="36"/>
      <c r="Y554" s="40"/>
      <c r="Z554" s="41"/>
      <c r="AA554" s="41"/>
      <c r="AB554" s="42"/>
      <c r="AC554" s="43"/>
    </row>
    <row r="555" spans="1:29" ht="15">
      <c r="A555" s="153"/>
      <c r="B555" s="154"/>
      <c r="C555" s="155"/>
      <c r="D555" s="156"/>
      <c r="E555" s="143"/>
      <c r="F555" s="143"/>
      <c r="G555" s="145"/>
      <c r="H555" s="145"/>
      <c r="I555" s="145"/>
      <c r="J555" s="148"/>
      <c r="K555" s="151"/>
      <c r="L555" s="36" t="s">
        <v>1459</v>
      </c>
      <c r="M555" s="36" t="s">
        <v>1460</v>
      </c>
      <c r="N555" s="36" t="s">
        <v>45</v>
      </c>
      <c r="O555" s="37" t="s">
        <v>46</v>
      </c>
      <c r="P555" s="37" t="s">
        <v>72</v>
      </c>
      <c r="Q555" s="38"/>
      <c r="R555" s="39">
        <v>200</v>
      </c>
      <c r="S555" s="39">
        <v>200</v>
      </c>
      <c r="T555" s="39">
        <v>206</v>
      </c>
      <c r="U555" s="66">
        <f t="shared" si="26"/>
        <v>1.03</v>
      </c>
      <c r="V555" s="66">
        <f t="shared" si="27"/>
        <v>1.03</v>
      </c>
      <c r="W555" s="84"/>
      <c r="X555" s="36"/>
      <c r="Y555" s="40"/>
      <c r="Z555" s="41"/>
      <c r="AA555" s="41"/>
      <c r="AB555" s="42"/>
      <c r="AC555" s="43"/>
    </row>
    <row r="556" spans="1:29" ht="15">
      <c r="A556" s="134"/>
      <c r="B556" s="136"/>
      <c r="C556" s="138"/>
      <c r="D556" s="140"/>
      <c r="E556" s="142"/>
      <c r="F556" s="142"/>
      <c r="G556" s="146"/>
      <c r="H556" s="146"/>
      <c r="I556" s="146"/>
      <c r="J556" s="149"/>
      <c r="K556" s="152"/>
      <c r="L556" s="36" t="s">
        <v>1461</v>
      </c>
      <c r="M556" s="36" t="s">
        <v>1462</v>
      </c>
      <c r="N556" s="36" t="s">
        <v>45</v>
      </c>
      <c r="O556" s="37" t="s">
        <v>46</v>
      </c>
      <c r="P556" s="37" t="s">
        <v>72</v>
      </c>
      <c r="Q556" s="38"/>
      <c r="R556" s="39">
        <v>2500</v>
      </c>
      <c r="S556" s="39">
        <v>2500</v>
      </c>
      <c r="T556" s="39">
        <v>3984</v>
      </c>
      <c r="U556" s="66">
        <f t="shared" si="26"/>
        <v>1.5936</v>
      </c>
      <c r="V556" s="66">
        <f t="shared" si="27"/>
        <v>1.5936</v>
      </c>
      <c r="W556" s="84"/>
      <c r="X556" s="36"/>
      <c r="Y556" s="40">
        <v>1000000</v>
      </c>
      <c r="Z556" s="41">
        <v>1000000</v>
      </c>
      <c r="AA556" s="41">
        <v>901650.15</v>
      </c>
      <c r="AB556" s="42">
        <v>0.90165015</v>
      </c>
      <c r="AC556" s="43">
        <v>0.90165015</v>
      </c>
    </row>
    <row r="557" spans="1:29" ht="15">
      <c r="A557" s="133" t="s">
        <v>1445</v>
      </c>
      <c r="B557" s="135" t="s">
        <v>150</v>
      </c>
      <c r="C557" s="137" t="s">
        <v>1362</v>
      </c>
      <c r="D557" s="139" t="s">
        <v>1447</v>
      </c>
      <c r="E557" s="141" t="s">
        <v>1446</v>
      </c>
      <c r="F557" s="141" t="s">
        <v>1448</v>
      </c>
      <c r="G557" s="144">
        <v>3</v>
      </c>
      <c r="H557" s="144">
        <v>3.2</v>
      </c>
      <c r="I557" s="144" t="s">
        <v>1110</v>
      </c>
      <c r="J557" s="147" t="s">
        <v>1463</v>
      </c>
      <c r="K557" s="150" t="s">
        <v>734</v>
      </c>
      <c r="L557" s="36" t="s">
        <v>1464</v>
      </c>
      <c r="M557" s="36" t="s">
        <v>1465</v>
      </c>
      <c r="N557" s="36" t="s">
        <v>45</v>
      </c>
      <c r="O557" s="37" t="s">
        <v>46</v>
      </c>
      <c r="P557" s="37" t="s">
        <v>72</v>
      </c>
      <c r="Q557" s="38"/>
      <c r="R557" s="39">
        <v>2</v>
      </c>
      <c r="S557" s="39">
        <v>2</v>
      </c>
      <c r="T557" s="39">
        <v>2</v>
      </c>
      <c r="U557" s="66">
        <f t="shared" si="26"/>
        <v>1</v>
      </c>
      <c r="V557" s="66">
        <f t="shared" si="27"/>
        <v>1</v>
      </c>
      <c r="W557" s="84"/>
      <c r="X557" s="36"/>
      <c r="Y557" s="40"/>
      <c r="Z557" s="41"/>
      <c r="AA557" s="41"/>
      <c r="AB557" s="42"/>
      <c r="AC557" s="43"/>
    </row>
    <row r="558" spans="1:29" ht="15">
      <c r="A558" s="153"/>
      <c r="B558" s="154"/>
      <c r="C558" s="155"/>
      <c r="D558" s="156"/>
      <c r="E558" s="143"/>
      <c r="F558" s="143"/>
      <c r="G558" s="145"/>
      <c r="H558" s="145"/>
      <c r="I558" s="145"/>
      <c r="J558" s="148"/>
      <c r="K558" s="151"/>
      <c r="L558" s="36" t="s">
        <v>1466</v>
      </c>
      <c r="M558" s="36" t="s">
        <v>1467</v>
      </c>
      <c r="N558" s="36" t="s">
        <v>45</v>
      </c>
      <c r="O558" s="37" t="s">
        <v>84</v>
      </c>
      <c r="P558" s="37" t="s">
        <v>72</v>
      </c>
      <c r="Q558" s="38"/>
      <c r="R558" s="39" t="s">
        <v>1468</v>
      </c>
      <c r="S558" s="39">
        <v>48</v>
      </c>
      <c r="T558" s="39">
        <v>48</v>
      </c>
      <c r="U558" s="66">
        <f t="shared" si="26"/>
        <v>1</v>
      </c>
      <c r="V558" s="66">
        <f t="shared" si="27"/>
        <v>1</v>
      </c>
      <c r="W558" s="84"/>
      <c r="X558" s="36"/>
      <c r="Y558" s="40"/>
      <c r="Z558" s="41"/>
      <c r="AA558" s="41"/>
      <c r="AB558" s="42"/>
      <c r="AC558" s="43"/>
    </row>
    <row r="559" spans="1:29" ht="15">
      <c r="A559" s="134"/>
      <c r="B559" s="136"/>
      <c r="C559" s="138"/>
      <c r="D559" s="140"/>
      <c r="E559" s="142"/>
      <c r="F559" s="142"/>
      <c r="G559" s="146"/>
      <c r="H559" s="146"/>
      <c r="I559" s="146"/>
      <c r="J559" s="149"/>
      <c r="K559" s="152"/>
      <c r="L559" s="36" t="s">
        <v>1469</v>
      </c>
      <c r="M559" s="36" t="s">
        <v>1458</v>
      </c>
      <c r="N559" s="36" t="s">
        <v>45</v>
      </c>
      <c r="O559" s="37" t="s">
        <v>46</v>
      </c>
      <c r="P559" s="37" t="s">
        <v>72</v>
      </c>
      <c r="Q559" s="38"/>
      <c r="R559" s="39">
        <v>20</v>
      </c>
      <c r="S559" s="39">
        <v>20</v>
      </c>
      <c r="T559" s="39">
        <v>21</v>
      </c>
      <c r="U559" s="66">
        <f t="shared" si="26"/>
        <v>1.05</v>
      </c>
      <c r="V559" s="66">
        <f t="shared" si="27"/>
        <v>1.05</v>
      </c>
      <c r="W559" s="84"/>
      <c r="X559" s="36"/>
      <c r="Y559" s="40">
        <v>1500000</v>
      </c>
      <c r="Z559" s="41">
        <v>1500000</v>
      </c>
      <c r="AA559" s="41">
        <v>1498090.95</v>
      </c>
      <c r="AB559" s="42">
        <v>0.9987273</v>
      </c>
      <c r="AC559" s="43">
        <v>0.9987273</v>
      </c>
    </row>
    <row r="560" spans="1:29" ht="40.8">
      <c r="A560" s="64" t="s">
        <v>1445</v>
      </c>
      <c r="B560" s="12" t="s">
        <v>150</v>
      </c>
      <c r="C560" s="36" t="s">
        <v>1362</v>
      </c>
      <c r="D560" s="18" t="s">
        <v>1447</v>
      </c>
      <c r="E560" s="39" t="s">
        <v>1446</v>
      </c>
      <c r="F560" s="39" t="s">
        <v>1448</v>
      </c>
      <c r="G560" s="37">
        <v>2</v>
      </c>
      <c r="H560" s="37">
        <v>2.2</v>
      </c>
      <c r="I560" s="37" t="s">
        <v>355</v>
      </c>
      <c r="J560" s="65" t="s">
        <v>1470</v>
      </c>
      <c r="K560" s="19" t="s">
        <v>734</v>
      </c>
      <c r="L560" s="36" t="s">
        <v>1471</v>
      </c>
      <c r="M560" s="36" t="s">
        <v>1185</v>
      </c>
      <c r="N560" s="36" t="s">
        <v>45</v>
      </c>
      <c r="O560" s="37" t="s">
        <v>53</v>
      </c>
      <c r="P560" s="37" t="s">
        <v>72</v>
      </c>
      <c r="Q560" s="38"/>
      <c r="R560" s="39">
        <v>100</v>
      </c>
      <c r="S560" s="39">
        <v>1</v>
      </c>
      <c r="T560" s="39">
        <v>0</v>
      </c>
      <c r="U560" s="66">
        <f t="shared" si="26"/>
        <v>0</v>
      </c>
      <c r="V560" s="66">
        <f t="shared" si="27"/>
        <v>0</v>
      </c>
      <c r="W560" s="84"/>
      <c r="X560" s="36"/>
      <c r="Y560" s="40">
        <v>0</v>
      </c>
      <c r="Z560" s="41">
        <v>125252.09</v>
      </c>
      <c r="AA560" s="41">
        <v>0</v>
      </c>
      <c r="AB560" s="42">
        <v>0</v>
      </c>
      <c r="AC560" s="43">
        <v>0</v>
      </c>
    </row>
    <row r="561" spans="1:29" ht="40.8">
      <c r="A561" s="64" t="s">
        <v>1445</v>
      </c>
      <c r="B561" s="12" t="s">
        <v>150</v>
      </c>
      <c r="C561" s="36" t="s">
        <v>1362</v>
      </c>
      <c r="D561" s="18" t="s">
        <v>1447</v>
      </c>
      <c r="E561" s="39" t="s">
        <v>1446</v>
      </c>
      <c r="F561" s="39" t="s">
        <v>1448</v>
      </c>
      <c r="G561" s="37">
        <v>3</v>
      </c>
      <c r="H561" s="37">
        <v>3.2</v>
      </c>
      <c r="I561" s="37" t="s">
        <v>1110</v>
      </c>
      <c r="J561" s="65" t="s">
        <v>1472</v>
      </c>
      <c r="K561" s="19" t="s">
        <v>734</v>
      </c>
      <c r="L561" s="36" t="s">
        <v>1473</v>
      </c>
      <c r="M561" s="36" t="s">
        <v>1474</v>
      </c>
      <c r="N561" s="36" t="s">
        <v>45</v>
      </c>
      <c r="O561" s="37" t="s">
        <v>53</v>
      </c>
      <c r="P561" s="37" t="s">
        <v>72</v>
      </c>
      <c r="Q561" s="38"/>
      <c r="R561" s="39">
        <v>100</v>
      </c>
      <c r="S561" s="39">
        <v>1</v>
      </c>
      <c r="T561" s="39">
        <v>0</v>
      </c>
      <c r="U561" s="66">
        <f t="shared" si="26"/>
        <v>0</v>
      </c>
      <c r="V561" s="66">
        <f t="shared" si="27"/>
        <v>0</v>
      </c>
      <c r="W561" s="84"/>
      <c r="X561" s="36"/>
      <c r="Y561" s="40">
        <v>0</v>
      </c>
      <c r="Z561" s="41">
        <v>421006.55</v>
      </c>
      <c r="AA561" s="41">
        <v>0</v>
      </c>
      <c r="AB561" s="42">
        <v>0</v>
      </c>
      <c r="AC561" s="43">
        <v>0</v>
      </c>
    </row>
    <row r="562" spans="1:29" ht="40.8">
      <c r="A562" s="64" t="s">
        <v>1445</v>
      </c>
      <c r="B562" s="12" t="s">
        <v>150</v>
      </c>
      <c r="C562" s="36" t="s">
        <v>1362</v>
      </c>
      <c r="D562" s="18" t="s">
        <v>1447</v>
      </c>
      <c r="E562" s="39" t="s">
        <v>1446</v>
      </c>
      <c r="F562" s="39" t="s">
        <v>1448</v>
      </c>
      <c r="G562" s="37">
        <v>3</v>
      </c>
      <c r="H562" s="37">
        <v>3.2</v>
      </c>
      <c r="I562" s="37" t="s">
        <v>1110</v>
      </c>
      <c r="J562" s="65" t="s">
        <v>1475</v>
      </c>
      <c r="K562" s="19" t="s">
        <v>734</v>
      </c>
      <c r="L562" s="36" t="s">
        <v>1476</v>
      </c>
      <c r="M562" s="36" t="s">
        <v>1477</v>
      </c>
      <c r="N562" s="36" t="s">
        <v>45</v>
      </c>
      <c r="O562" s="37" t="s">
        <v>53</v>
      </c>
      <c r="P562" s="37" t="s">
        <v>72</v>
      </c>
      <c r="Q562" s="38"/>
      <c r="R562" s="39">
        <v>100</v>
      </c>
      <c r="S562" s="39">
        <v>1</v>
      </c>
      <c r="T562" s="39">
        <v>0</v>
      </c>
      <c r="U562" s="66">
        <f t="shared" si="26"/>
        <v>0</v>
      </c>
      <c r="V562" s="66">
        <f t="shared" si="27"/>
        <v>0</v>
      </c>
      <c r="W562" s="84"/>
      <c r="X562" s="36"/>
      <c r="Y562" s="40">
        <v>0</v>
      </c>
      <c r="Z562" s="41">
        <v>503864.87</v>
      </c>
      <c r="AA562" s="41">
        <v>0</v>
      </c>
      <c r="AB562" s="42">
        <v>0</v>
      </c>
      <c r="AC562" s="43">
        <v>0</v>
      </c>
    </row>
    <row r="563" spans="1:29" ht="15">
      <c r="A563" s="87"/>
      <c r="B563" s="12"/>
      <c r="C563" s="88"/>
      <c r="D563" s="58"/>
      <c r="E563" s="89"/>
      <c r="F563" s="89"/>
      <c r="G563" s="90"/>
      <c r="H563" s="90"/>
      <c r="I563" s="90"/>
      <c r="J563" s="90"/>
      <c r="K563" s="59"/>
      <c r="L563" s="88"/>
      <c r="M563" s="88"/>
      <c r="N563" s="88"/>
      <c r="O563" s="90"/>
      <c r="P563" s="90"/>
      <c r="Q563" s="91"/>
      <c r="R563" s="89"/>
      <c r="S563" s="89"/>
      <c r="T563" s="89"/>
      <c r="U563" s="89"/>
      <c r="V563" s="89"/>
      <c r="W563" s="88"/>
      <c r="X563" s="88"/>
      <c r="Y563" s="92"/>
      <c r="Z563" s="93"/>
      <c r="AA563" s="93"/>
      <c r="AB563" s="93"/>
      <c r="AC563" s="93"/>
    </row>
    <row r="564" spans="1:29" ht="214.2">
      <c r="A564" s="64" t="s">
        <v>1478</v>
      </c>
      <c r="B564" s="12" t="s">
        <v>31</v>
      </c>
      <c r="C564" s="36" t="s">
        <v>1362</v>
      </c>
      <c r="D564" s="18" t="s">
        <v>1363</v>
      </c>
      <c r="E564" s="39"/>
      <c r="F564" s="39"/>
      <c r="G564" s="37"/>
      <c r="H564" s="37"/>
      <c r="I564" s="37"/>
      <c r="J564" s="37"/>
      <c r="K564" s="19"/>
      <c r="L564" s="36"/>
      <c r="M564" s="36"/>
      <c r="N564" s="36"/>
      <c r="O564" s="37"/>
      <c r="P564" s="37"/>
      <c r="Q564" s="38"/>
      <c r="R564" s="39"/>
      <c r="S564" s="39"/>
      <c r="T564" s="39"/>
      <c r="U564" s="66"/>
      <c r="V564" s="66"/>
      <c r="W564" s="84"/>
      <c r="X564" s="36"/>
      <c r="Y564" s="40"/>
      <c r="Z564" s="41"/>
      <c r="AA564" s="41"/>
      <c r="AB564" s="42"/>
      <c r="AC564" s="43"/>
    </row>
    <row r="565" spans="1:29" ht="15">
      <c r="A565" s="64" t="s">
        <v>1478</v>
      </c>
      <c r="B565" s="12" t="s">
        <v>35</v>
      </c>
      <c r="C565" s="36" t="s">
        <v>1362</v>
      </c>
      <c r="D565" s="18"/>
      <c r="E565" s="39"/>
      <c r="F565" s="39"/>
      <c r="G565" s="37"/>
      <c r="H565" s="37"/>
      <c r="I565" s="37"/>
      <c r="J565" s="37"/>
      <c r="K565" s="19"/>
      <c r="L565" s="36"/>
      <c r="M565" s="36"/>
      <c r="N565" s="36"/>
      <c r="O565" s="37"/>
      <c r="P565" s="37"/>
      <c r="Q565" s="38"/>
      <c r="R565" s="39"/>
      <c r="S565" s="39"/>
      <c r="T565" s="39"/>
      <c r="U565" s="66"/>
      <c r="V565" s="66"/>
      <c r="W565" s="84"/>
      <c r="X565" s="36"/>
      <c r="Y565" s="40"/>
      <c r="Z565" s="41"/>
      <c r="AA565" s="41"/>
      <c r="AB565" s="42"/>
      <c r="AC565" s="43"/>
    </row>
    <row r="566" spans="1:29" ht="15">
      <c r="A566" s="133" t="s">
        <v>1478</v>
      </c>
      <c r="B566" s="135" t="s">
        <v>37</v>
      </c>
      <c r="C566" s="137" t="s">
        <v>1362</v>
      </c>
      <c r="D566" s="139" t="s">
        <v>1479</v>
      </c>
      <c r="E566" s="141" t="s">
        <v>1480</v>
      </c>
      <c r="F566" s="141" t="s">
        <v>1481</v>
      </c>
      <c r="G566" s="144">
        <v>3</v>
      </c>
      <c r="H566" s="144">
        <v>3.7</v>
      </c>
      <c r="I566" s="144" t="s">
        <v>1482</v>
      </c>
      <c r="J566" s="147" t="s">
        <v>1483</v>
      </c>
      <c r="K566" s="150" t="s">
        <v>1484</v>
      </c>
      <c r="L566" s="36" t="s">
        <v>1485</v>
      </c>
      <c r="M566" s="36" t="s">
        <v>1486</v>
      </c>
      <c r="N566" s="36" t="s">
        <v>45</v>
      </c>
      <c r="O566" s="37" t="s">
        <v>53</v>
      </c>
      <c r="P566" s="37" t="s">
        <v>169</v>
      </c>
      <c r="Q566" s="38"/>
      <c r="R566" s="39">
        <v>1</v>
      </c>
      <c r="S566" s="39">
        <v>1</v>
      </c>
      <c r="T566" s="39">
        <v>0</v>
      </c>
      <c r="U566" s="66">
        <f t="shared" si="26"/>
        <v>0</v>
      </c>
      <c r="V566" s="66">
        <f t="shared" si="27"/>
        <v>0</v>
      </c>
      <c r="W566" s="84"/>
      <c r="X566" s="36"/>
      <c r="Y566" s="40"/>
      <c r="Z566" s="41"/>
      <c r="AA566" s="41"/>
      <c r="AB566" s="42"/>
      <c r="AC566" s="43"/>
    </row>
    <row r="567" spans="1:29" ht="15">
      <c r="A567" s="153"/>
      <c r="B567" s="154"/>
      <c r="C567" s="155"/>
      <c r="D567" s="156"/>
      <c r="E567" s="143"/>
      <c r="F567" s="143"/>
      <c r="G567" s="145"/>
      <c r="H567" s="145"/>
      <c r="I567" s="145"/>
      <c r="J567" s="148"/>
      <c r="K567" s="151"/>
      <c r="L567" s="36" t="s">
        <v>1485</v>
      </c>
      <c r="M567" s="36" t="s">
        <v>1486</v>
      </c>
      <c r="N567" s="36" t="s">
        <v>45</v>
      </c>
      <c r="O567" s="37" t="s">
        <v>53</v>
      </c>
      <c r="P567" s="37" t="s">
        <v>1487</v>
      </c>
      <c r="Q567" s="38"/>
      <c r="R567" s="39">
        <v>6</v>
      </c>
      <c r="S567" s="39">
        <v>6</v>
      </c>
      <c r="T567" s="39">
        <v>0</v>
      </c>
      <c r="U567" s="66">
        <f t="shared" si="26"/>
        <v>0</v>
      </c>
      <c r="V567" s="66">
        <f t="shared" si="27"/>
        <v>0</v>
      </c>
      <c r="W567" s="84"/>
      <c r="X567" s="36"/>
      <c r="Y567" s="40"/>
      <c r="Z567" s="41"/>
      <c r="AA567" s="41"/>
      <c r="AB567" s="42"/>
      <c r="AC567" s="43"/>
    </row>
    <row r="568" spans="1:29" ht="15">
      <c r="A568" s="153"/>
      <c r="B568" s="154"/>
      <c r="C568" s="155"/>
      <c r="D568" s="156"/>
      <c r="E568" s="143"/>
      <c r="F568" s="143"/>
      <c r="G568" s="145"/>
      <c r="H568" s="145"/>
      <c r="I568" s="145"/>
      <c r="J568" s="148"/>
      <c r="K568" s="151"/>
      <c r="L568" s="36" t="s">
        <v>1485</v>
      </c>
      <c r="M568" s="36" t="s">
        <v>1486</v>
      </c>
      <c r="N568" s="36" t="s">
        <v>45</v>
      </c>
      <c r="O568" s="37" t="s">
        <v>53</v>
      </c>
      <c r="P568" s="37" t="s">
        <v>1488</v>
      </c>
      <c r="Q568" s="38"/>
      <c r="R568" s="39">
        <v>139</v>
      </c>
      <c r="S568" s="39">
        <v>142</v>
      </c>
      <c r="T568" s="39">
        <v>313</v>
      </c>
      <c r="U568" s="66">
        <f t="shared" si="26"/>
        <v>2.2517985611510793</v>
      </c>
      <c r="V568" s="66">
        <f t="shared" si="27"/>
        <v>2.204225352112676</v>
      </c>
      <c r="W568" s="84"/>
      <c r="X568" s="36"/>
      <c r="Y568" s="40"/>
      <c r="Z568" s="41"/>
      <c r="AA568" s="41"/>
      <c r="AB568" s="42"/>
      <c r="AC568" s="43"/>
    </row>
    <row r="569" spans="1:29" ht="15">
      <c r="A569" s="153"/>
      <c r="B569" s="154"/>
      <c r="C569" s="155"/>
      <c r="D569" s="156"/>
      <c r="E569" s="143"/>
      <c r="F569" s="143"/>
      <c r="G569" s="145"/>
      <c r="H569" s="145"/>
      <c r="I569" s="145"/>
      <c r="J569" s="148"/>
      <c r="K569" s="151"/>
      <c r="L569" s="36" t="s">
        <v>1485</v>
      </c>
      <c r="M569" s="36" t="s">
        <v>1486</v>
      </c>
      <c r="N569" s="36" t="s">
        <v>45</v>
      </c>
      <c r="O569" s="37" t="s">
        <v>53</v>
      </c>
      <c r="P569" s="37" t="s">
        <v>1488</v>
      </c>
      <c r="Q569" s="38"/>
      <c r="R569" s="39">
        <v>1200</v>
      </c>
      <c r="S569" s="39">
        <v>1200</v>
      </c>
      <c r="T569" s="39">
        <v>1172</v>
      </c>
      <c r="U569" s="66">
        <f t="shared" si="26"/>
        <v>0.9766666666666667</v>
      </c>
      <c r="V569" s="66">
        <f t="shared" si="27"/>
        <v>0.9766666666666667</v>
      </c>
      <c r="W569" s="84"/>
      <c r="X569" s="36"/>
      <c r="Y569" s="40">
        <v>0</v>
      </c>
      <c r="Z569" s="41">
        <v>500000</v>
      </c>
      <c r="AA569" s="41">
        <v>60137.1</v>
      </c>
      <c r="AB569" s="42">
        <v>1</v>
      </c>
      <c r="AC569" s="43">
        <v>0.1202742</v>
      </c>
    </row>
    <row r="570" spans="1:29" ht="15">
      <c r="A570" s="133" t="s">
        <v>1478</v>
      </c>
      <c r="B570" s="135" t="s">
        <v>37</v>
      </c>
      <c r="C570" s="137" t="s">
        <v>1362</v>
      </c>
      <c r="D570" s="139" t="s">
        <v>1489</v>
      </c>
      <c r="E570" s="141" t="s">
        <v>1480</v>
      </c>
      <c r="F570" s="141" t="s">
        <v>1490</v>
      </c>
      <c r="G570" s="144">
        <v>3</v>
      </c>
      <c r="H570" s="144">
        <v>3.7</v>
      </c>
      <c r="I570" s="144" t="s">
        <v>1482</v>
      </c>
      <c r="J570" s="147" t="s">
        <v>1491</v>
      </c>
      <c r="K570" s="150" t="s">
        <v>1484</v>
      </c>
      <c r="L570" s="36" t="s">
        <v>1485</v>
      </c>
      <c r="M570" s="36" t="s">
        <v>1486</v>
      </c>
      <c r="N570" s="36" t="s">
        <v>45</v>
      </c>
      <c r="O570" s="37" t="s">
        <v>53</v>
      </c>
      <c r="P570" s="37" t="s">
        <v>1492</v>
      </c>
      <c r="Q570" s="38"/>
      <c r="R570" s="39">
        <v>3</v>
      </c>
      <c r="S570" s="39">
        <v>3</v>
      </c>
      <c r="T570" s="39">
        <v>3</v>
      </c>
      <c r="U570" s="66">
        <f t="shared" si="26"/>
        <v>1</v>
      </c>
      <c r="V570" s="66">
        <f t="shared" si="27"/>
        <v>1</v>
      </c>
      <c r="W570" s="84"/>
      <c r="X570" s="36"/>
      <c r="Y570" s="40"/>
      <c r="Z570" s="41"/>
      <c r="AA570" s="41"/>
      <c r="AB570" s="42"/>
      <c r="AC570" s="43"/>
    </row>
    <row r="571" spans="1:29" ht="15">
      <c r="A571" s="153"/>
      <c r="B571" s="154"/>
      <c r="C571" s="155"/>
      <c r="D571" s="156"/>
      <c r="E571" s="143"/>
      <c r="F571" s="143"/>
      <c r="G571" s="145"/>
      <c r="H571" s="145"/>
      <c r="I571" s="145"/>
      <c r="J571" s="148"/>
      <c r="K571" s="151"/>
      <c r="L571" s="36" t="s">
        <v>1493</v>
      </c>
      <c r="M571" s="36" t="s">
        <v>1486</v>
      </c>
      <c r="N571" s="36" t="s">
        <v>45</v>
      </c>
      <c r="O571" s="37" t="s">
        <v>53</v>
      </c>
      <c r="P571" s="37" t="s">
        <v>295</v>
      </c>
      <c r="Q571" s="38"/>
      <c r="R571" s="39">
        <v>2</v>
      </c>
      <c r="S571" s="39">
        <v>2</v>
      </c>
      <c r="T571" s="39">
        <v>2</v>
      </c>
      <c r="U571" s="66">
        <f t="shared" si="26"/>
        <v>1</v>
      </c>
      <c r="V571" s="66">
        <f t="shared" si="27"/>
        <v>1</v>
      </c>
      <c r="W571" s="84"/>
      <c r="X571" s="36"/>
      <c r="Y571" s="40"/>
      <c r="Z571" s="41"/>
      <c r="AA571" s="41"/>
      <c r="AB571" s="42"/>
      <c r="AC571" s="43"/>
    </row>
    <row r="572" spans="1:29" ht="15">
      <c r="A572" s="153"/>
      <c r="B572" s="154"/>
      <c r="C572" s="155"/>
      <c r="D572" s="156"/>
      <c r="E572" s="143"/>
      <c r="F572" s="143"/>
      <c r="G572" s="145"/>
      <c r="H572" s="145"/>
      <c r="I572" s="145"/>
      <c r="J572" s="148"/>
      <c r="K572" s="151"/>
      <c r="L572" s="36" t="s">
        <v>1485</v>
      </c>
      <c r="M572" s="36" t="s">
        <v>1486</v>
      </c>
      <c r="N572" s="36" t="s">
        <v>45</v>
      </c>
      <c r="O572" s="37" t="s">
        <v>53</v>
      </c>
      <c r="P572" s="37" t="s">
        <v>1487</v>
      </c>
      <c r="Q572" s="38"/>
      <c r="R572" s="39">
        <v>5</v>
      </c>
      <c r="S572" s="39">
        <v>4</v>
      </c>
      <c r="T572" s="39">
        <v>2</v>
      </c>
      <c r="U572" s="66">
        <f t="shared" si="26"/>
        <v>0.4</v>
      </c>
      <c r="V572" s="66">
        <f t="shared" si="27"/>
        <v>0.5</v>
      </c>
      <c r="W572" s="84"/>
      <c r="X572" s="36"/>
      <c r="Y572" s="40">
        <v>0</v>
      </c>
      <c r="Z572" s="41">
        <v>500000</v>
      </c>
      <c r="AA572" s="41">
        <v>472054</v>
      </c>
      <c r="AB572" s="42">
        <v>1</v>
      </c>
      <c r="AC572" s="43">
        <v>0.944108</v>
      </c>
    </row>
    <row r="573" spans="1:29" ht="15">
      <c r="A573" s="133" t="s">
        <v>1478</v>
      </c>
      <c r="B573" s="135" t="s">
        <v>150</v>
      </c>
      <c r="C573" s="137" t="s">
        <v>1362</v>
      </c>
      <c r="D573" s="139" t="s">
        <v>1494</v>
      </c>
      <c r="E573" s="141" t="s">
        <v>1480</v>
      </c>
      <c r="F573" s="141" t="s">
        <v>1495</v>
      </c>
      <c r="G573" s="144">
        <v>3</v>
      </c>
      <c r="H573" s="144">
        <v>3.7</v>
      </c>
      <c r="I573" s="144" t="s">
        <v>1482</v>
      </c>
      <c r="J573" s="147" t="s">
        <v>1496</v>
      </c>
      <c r="K573" s="150" t="s">
        <v>1484</v>
      </c>
      <c r="L573" s="36" t="s">
        <v>1485</v>
      </c>
      <c r="M573" s="36" t="s">
        <v>1497</v>
      </c>
      <c r="N573" s="36" t="s">
        <v>45</v>
      </c>
      <c r="O573" s="37" t="s">
        <v>53</v>
      </c>
      <c r="P573" s="37" t="s">
        <v>295</v>
      </c>
      <c r="Q573" s="38"/>
      <c r="R573" s="39">
        <v>2</v>
      </c>
      <c r="S573" s="39">
        <v>2</v>
      </c>
      <c r="T573" s="39">
        <v>2</v>
      </c>
      <c r="U573" s="66">
        <f t="shared" si="26"/>
        <v>1</v>
      </c>
      <c r="V573" s="66">
        <f t="shared" si="27"/>
        <v>1</v>
      </c>
      <c r="W573" s="84"/>
      <c r="X573" s="36"/>
      <c r="Y573" s="40"/>
      <c r="Z573" s="41"/>
      <c r="AA573" s="41"/>
      <c r="AB573" s="42"/>
      <c r="AC573" s="43"/>
    </row>
    <row r="574" spans="1:29" ht="15">
      <c r="A574" s="153"/>
      <c r="B574" s="154"/>
      <c r="C574" s="155"/>
      <c r="D574" s="156"/>
      <c r="E574" s="143"/>
      <c r="F574" s="143"/>
      <c r="G574" s="145"/>
      <c r="H574" s="145"/>
      <c r="I574" s="145"/>
      <c r="J574" s="148"/>
      <c r="K574" s="151"/>
      <c r="L574" s="36" t="s">
        <v>1498</v>
      </c>
      <c r="M574" s="36" t="s">
        <v>1486</v>
      </c>
      <c r="N574" s="36" t="s">
        <v>45</v>
      </c>
      <c r="O574" s="37" t="s">
        <v>53</v>
      </c>
      <c r="P574" s="37" t="s">
        <v>94</v>
      </c>
      <c r="Q574" s="38"/>
      <c r="R574" s="39">
        <v>1</v>
      </c>
      <c r="S574" s="39">
        <v>1</v>
      </c>
      <c r="T574" s="39">
        <v>1</v>
      </c>
      <c r="U574" s="66">
        <f t="shared" si="26"/>
        <v>1</v>
      </c>
      <c r="V574" s="66">
        <f t="shared" si="27"/>
        <v>1</v>
      </c>
      <c r="W574" s="84"/>
      <c r="X574" s="36"/>
      <c r="Y574" s="40"/>
      <c r="Z574" s="41"/>
      <c r="AA574" s="41"/>
      <c r="AB574" s="42"/>
      <c r="AC574" s="43"/>
    </row>
    <row r="575" spans="1:29" ht="15">
      <c r="A575" s="153"/>
      <c r="B575" s="154"/>
      <c r="C575" s="155"/>
      <c r="D575" s="156"/>
      <c r="E575" s="143"/>
      <c r="F575" s="143"/>
      <c r="G575" s="145"/>
      <c r="H575" s="145"/>
      <c r="I575" s="145"/>
      <c r="J575" s="148"/>
      <c r="K575" s="151"/>
      <c r="L575" s="36" t="s">
        <v>1499</v>
      </c>
      <c r="M575" s="36" t="s">
        <v>1500</v>
      </c>
      <c r="N575" s="36" t="s">
        <v>45</v>
      </c>
      <c r="O575" s="37" t="s">
        <v>53</v>
      </c>
      <c r="P575" s="37" t="s">
        <v>1487</v>
      </c>
      <c r="Q575" s="38"/>
      <c r="R575" s="39">
        <v>4</v>
      </c>
      <c r="S575" s="39">
        <v>2</v>
      </c>
      <c r="T575" s="39">
        <v>2</v>
      </c>
      <c r="U575" s="66">
        <f t="shared" si="26"/>
        <v>0.5</v>
      </c>
      <c r="V575" s="66">
        <f t="shared" si="27"/>
        <v>1</v>
      </c>
      <c r="W575" s="84"/>
      <c r="X575" s="36"/>
      <c r="Y575" s="40"/>
      <c r="Z575" s="41"/>
      <c r="AA575" s="41"/>
      <c r="AB575" s="42"/>
      <c r="AC575" s="43"/>
    </row>
    <row r="576" spans="1:29" ht="15">
      <c r="A576" s="153"/>
      <c r="B576" s="154"/>
      <c r="C576" s="155"/>
      <c r="D576" s="156"/>
      <c r="E576" s="143"/>
      <c r="F576" s="143"/>
      <c r="G576" s="145"/>
      <c r="H576" s="145"/>
      <c r="I576" s="145"/>
      <c r="J576" s="148"/>
      <c r="K576" s="151"/>
      <c r="L576" s="36" t="s">
        <v>1485</v>
      </c>
      <c r="M576" s="36" t="s">
        <v>1501</v>
      </c>
      <c r="N576" s="36" t="s">
        <v>45</v>
      </c>
      <c r="O576" s="37" t="s">
        <v>46</v>
      </c>
      <c r="P576" s="37" t="s">
        <v>47</v>
      </c>
      <c r="Q576" s="38"/>
      <c r="R576" s="39" t="s">
        <v>103</v>
      </c>
      <c r="S576" s="39">
        <v>1</v>
      </c>
      <c r="T576" s="39">
        <v>0</v>
      </c>
      <c r="U576" s="66">
        <f t="shared" si="26"/>
        <v>0</v>
      </c>
      <c r="V576" s="66">
        <f t="shared" si="27"/>
        <v>0</v>
      </c>
      <c r="W576" s="84"/>
      <c r="X576" s="36"/>
      <c r="Y576" s="40"/>
      <c r="Z576" s="41"/>
      <c r="AA576" s="41"/>
      <c r="AB576" s="42"/>
      <c r="AC576" s="43"/>
    </row>
    <row r="577" spans="1:29" ht="15">
      <c r="A577" s="153"/>
      <c r="B577" s="154"/>
      <c r="C577" s="155"/>
      <c r="D577" s="156"/>
      <c r="E577" s="143"/>
      <c r="F577" s="143"/>
      <c r="G577" s="145"/>
      <c r="H577" s="145"/>
      <c r="I577" s="145"/>
      <c r="J577" s="148"/>
      <c r="K577" s="151"/>
      <c r="L577" s="36" t="s">
        <v>1485</v>
      </c>
      <c r="M577" s="36" t="s">
        <v>1486</v>
      </c>
      <c r="N577" s="36" t="s">
        <v>45</v>
      </c>
      <c r="O577" s="37" t="s">
        <v>53</v>
      </c>
      <c r="P577" s="37" t="s">
        <v>169</v>
      </c>
      <c r="Q577" s="38"/>
      <c r="R577" s="39">
        <v>2</v>
      </c>
      <c r="S577" s="39">
        <v>2</v>
      </c>
      <c r="T577" s="39">
        <v>0</v>
      </c>
      <c r="U577" s="66">
        <f t="shared" si="26"/>
        <v>0</v>
      </c>
      <c r="V577" s="66">
        <f t="shared" si="27"/>
        <v>0</v>
      </c>
      <c r="W577" s="84"/>
      <c r="X577" s="36"/>
      <c r="Y577" s="40">
        <v>9000000</v>
      </c>
      <c r="Z577" s="41">
        <v>32895575.91</v>
      </c>
      <c r="AA577" s="41">
        <v>29250312.47</v>
      </c>
      <c r="AB577" s="42">
        <v>3.2500347188888887</v>
      </c>
      <c r="AC577" s="43">
        <v>0.8891868180094129</v>
      </c>
    </row>
    <row r="578" spans="1:29" ht="15">
      <c r="A578" s="133" t="s">
        <v>1478</v>
      </c>
      <c r="B578" s="135" t="s">
        <v>150</v>
      </c>
      <c r="C578" s="137" t="s">
        <v>1362</v>
      </c>
      <c r="D578" s="139" t="s">
        <v>1502</v>
      </c>
      <c r="E578" s="141" t="s">
        <v>1480</v>
      </c>
      <c r="F578" s="141" t="s">
        <v>1503</v>
      </c>
      <c r="G578" s="144">
        <v>3</v>
      </c>
      <c r="H578" s="144">
        <v>3.7</v>
      </c>
      <c r="I578" s="144" t="s">
        <v>1482</v>
      </c>
      <c r="J578" s="147" t="s">
        <v>1504</v>
      </c>
      <c r="K578" s="150" t="s">
        <v>1484</v>
      </c>
      <c r="L578" s="36" t="s">
        <v>1505</v>
      </c>
      <c r="M578" s="36" t="s">
        <v>1486</v>
      </c>
      <c r="N578" s="36" t="s">
        <v>45</v>
      </c>
      <c r="O578" s="37" t="s">
        <v>53</v>
      </c>
      <c r="P578" s="37" t="s">
        <v>94</v>
      </c>
      <c r="Q578" s="38"/>
      <c r="R578" s="39">
        <v>1</v>
      </c>
      <c r="S578" s="39">
        <v>1</v>
      </c>
      <c r="T578" s="39">
        <v>0</v>
      </c>
      <c r="U578" s="66">
        <f t="shared" si="26"/>
        <v>0</v>
      </c>
      <c r="V578" s="66">
        <f t="shared" si="27"/>
        <v>0</v>
      </c>
      <c r="W578" s="84"/>
      <c r="X578" s="36"/>
      <c r="Y578" s="40"/>
      <c r="Z578" s="41"/>
      <c r="AA578" s="41"/>
      <c r="AB578" s="42"/>
      <c r="AC578" s="43"/>
    </row>
    <row r="579" spans="1:29" ht="15">
      <c r="A579" s="153"/>
      <c r="B579" s="154"/>
      <c r="C579" s="155"/>
      <c r="D579" s="156"/>
      <c r="E579" s="143"/>
      <c r="F579" s="143"/>
      <c r="G579" s="145"/>
      <c r="H579" s="145"/>
      <c r="I579" s="145"/>
      <c r="J579" s="148"/>
      <c r="K579" s="151"/>
      <c r="L579" s="36" t="s">
        <v>1485</v>
      </c>
      <c r="M579" s="36" t="s">
        <v>1486</v>
      </c>
      <c r="N579" s="36" t="s">
        <v>45</v>
      </c>
      <c r="O579" s="37" t="s">
        <v>53</v>
      </c>
      <c r="P579" s="37" t="s">
        <v>94</v>
      </c>
      <c r="Q579" s="38"/>
      <c r="R579" s="39">
        <v>4</v>
      </c>
      <c r="S579" s="39">
        <v>4</v>
      </c>
      <c r="T579" s="39">
        <v>2</v>
      </c>
      <c r="U579" s="66">
        <f t="shared" si="26"/>
        <v>0.5</v>
      </c>
      <c r="V579" s="66">
        <f t="shared" si="27"/>
        <v>0.5</v>
      </c>
      <c r="W579" s="84"/>
      <c r="X579" s="36"/>
      <c r="Y579" s="40">
        <v>0</v>
      </c>
      <c r="Z579" s="41">
        <v>600000</v>
      </c>
      <c r="AA579" s="41">
        <v>388274.6</v>
      </c>
      <c r="AB579" s="42">
        <v>1</v>
      </c>
      <c r="AC579" s="43">
        <v>0.6471243333333333</v>
      </c>
    </row>
    <row r="580" spans="1:29" ht="15">
      <c r="A580" s="133" t="s">
        <v>1478</v>
      </c>
      <c r="B580" s="135" t="s">
        <v>150</v>
      </c>
      <c r="C580" s="137" t="s">
        <v>1362</v>
      </c>
      <c r="D580" s="139" t="s">
        <v>1506</v>
      </c>
      <c r="E580" s="141" t="s">
        <v>1480</v>
      </c>
      <c r="F580" s="141" t="s">
        <v>1507</v>
      </c>
      <c r="G580" s="144">
        <v>3</v>
      </c>
      <c r="H580" s="144">
        <v>3.7</v>
      </c>
      <c r="I580" s="144" t="s">
        <v>1482</v>
      </c>
      <c r="J580" s="147" t="s">
        <v>1508</v>
      </c>
      <c r="K580" s="150" t="s">
        <v>1484</v>
      </c>
      <c r="L580" s="36" t="s">
        <v>1509</v>
      </c>
      <c r="M580" s="36" t="s">
        <v>1510</v>
      </c>
      <c r="N580" s="36" t="s">
        <v>45</v>
      </c>
      <c r="O580" s="37" t="s">
        <v>351</v>
      </c>
      <c r="P580" s="37" t="s">
        <v>72</v>
      </c>
      <c r="Q580" s="38"/>
      <c r="R580" s="39">
        <v>4</v>
      </c>
      <c r="S580" s="39">
        <v>4</v>
      </c>
      <c r="T580" s="39">
        <v>3</v>
      </c>
      <c r="U580" s="66">
        <f t="shared" si="26"/>
        <v>0.75</v>
      </c>
      <c r="V580" s="66">
        <f t="shared" si="27"/>
        <v>0.75</v>
      </c>
      <c r="W580" s="84"/>
      <c r="X580" s="36"/>
      <c r="Y580" s="40"/>
      <c r="Z580" s="41"/>
      <c r="AA580" s="41"/>
      <c r="AB580" s="42"/>
      <c r="AC580" s="43"/>
    </row>
    <row r="581" spans="1:29" ht="15">
      <c r="A581" s="134"/>
      <c r="B581" s="136"/>
      <c r="C581" s="138"/>
      <c r="D581" s="140"/>
      <c r="E581" s="142"/>
      <c r="F581" s="142"/>
      <c r="G581" s="146"/>
      <c r="H581" s="146"/>
      <c r="I581" s="146"/>
      <c r="J581" s="149"/>
      <c r="K581" s="152"/>
      <c r="L581" s="36" t="s">
        <v>1511</v>
      </c>
      <c r="M581" s="36" t="s">
        <v>1512</v>
      </c>
      <c r="N581" s="36" t="s">
        <v>45</v>
      </c>
      <c r="O581" s="37" t="s">
        <v>351</v>
      </c>
      <c r="P581" s="37" t="s">
        <v>72</v>
      </c>
      <c r="Q581" s="38"/>
      <c r="R581" s="39">
        <v>5</v>
      </c>
      <c r="S581" s="39">
        <v>5</v>
      </c>
      <c r="T581" s="39">
        <v>40</v>
      </c>
      <c r="U581" s="66">
        <f t="shared" si="26"/>
        <v>8</v>
      </c>
      <c r="V581" s="66">
        <f t="shared" si="27"/>
        <v>8</v>
      </c>
      <c r="W581" s="84"/>
      <c r="X581" s="36"/>
      <c r="Y581" s="40">
        <v>14492894.810000002</v>
      </c>
      <c r="Z581" s="41">
        <v>14545315.550000003</v>
      </c>
      <c r="AA581" s="41">
        <v>13755347.169999998</v>
      </c>
      <c r="AB581" s="42">
        <v>0.9491097086076206</v>
      </c>
      <c r="AC581" s="43">
        <v>0.9456891548839582</v>
      </c>
    </row>
    <row r="582" spans="1:29" ht="71.4">
      <c r="A582" s="53" t="s">
        <v>1478</v>
      </c>
      <c r="B582" s="10" t="s">
        <v>150</v>
      </c>
      <c r="C582" s="48" t="s">
        <v>1362</v>
      </c>
      <c r="D582" s="49" t="s">
        <v>1506</v>
      </c>
      <c r="E582" s="50" t="s">
        <v>1480</v>
      </c>
      <c r="F582" s="50" t="s">
        <v>1507</v>
      </c>
      <c r="G582" s="48">
        <v>3</v>
      </c>
      <c r="H582" s="48">
        <v>3.7</v>
      </c>
      <c r="I582" s="48" t="s">
        <v>1482</v>
      </c>
      <c r="J582" s="51" t="s">
        <v>1513</v>
      </c>
      <c r="K582" s="52" t="s">
        <v>1514</v>
      </c>
      <c r="L582" s="36" t="s">
        <v>1515</v>
      </c>
      <c r="M582" s="36" t="s">
        <v>1516</v>
      </c>
      <c r="N582" s="36" t="s">
        <v>260</v>
      </c>
      <c r="O582" s="37" t="s">
        <v>351</v>
      </c>
      <c r="P582" s="37" t="s">
        <v>47</v>
      </c>
      <c r="Q582" s="38"/>
      <c r="R582" s="39">
        <v>53</v>
      </c>
      <c r="S582" s="39">
        <v>53</v>
      </c>
      <c r="T582" s="39">
        <v>40</v>
      </c>
      <c r="U582" s="66">
        <f t="shared" si="26"/>
        <v>0.7547169811320755</v>
      </c>
      <c r="V582" s="66">
        <f t="shared" si="27"/>
        <v>0.7547169811320755</v>
      </c>
      <c r="W582" s="84"/>
      <c r="X582" s="36"/>
      <c r="Y582" s="40">
        <v>3346947.96</v>
      </c>
      <c r="Z582" s="41">
        <v>3447356.41</v>
      </c>
      <c r="AA582" s="41">
        <v>3447356.41</v>
      </c>
      <c r="AB582" s="42">
        <v>1.0300000033463323</v>
      </c>
      <c r="AC582" s="43">
        <v>1</v>
      </c>
    </row>
    <row r="583" spans="1:29" ht="71.4">
      <c r="A583" s="53" t="s">
        <v>1478</v>
      </c>
      <c r="B583" s="10" t="s">
        <v>150</v>
      </c>
      <c r="C583" s="48" t="s">
        <v>1362</v>
      </c>
      <c r="D583" s="49" t="s">
        <v>1506</v>
      </c>
      <c r="E583" s="50" t="s">
        <v>1480</v>
      </c>
      <c r="F583" s="50" t="s">
        <v>1507</v>
      </c>
      <c r="G583" s="48">
        <v>3</v>
      </c>
      <c r="H583" s="48">
        <v>3.7</v>
      </c>
      <c r="I583" s="48" t="s">
        <v>1482</v>
      </c>
      <c r="J583" s="51" t="s">
        <v>1517</v>
      </c>
      <c r="K583" s="52" t="s">
        <v>1484</v>
      </c>
      <c r="L583" s="36" t="s">
        <v>1493</v>
      </c>
      <c r="M583" s="114" t="s">
        <v>1486</v>
      </c>
      <c r="N583" s="36" t="s">
        <v>45</v>
      </c>
      <c r="O583" s="37" t="s">
        <v>53</v>
      </c>
      <c r="P583" s="37" t="s">
        <v>47</v>
      </c>
      <c r="Q583" s="38"/>
      <c r="R583" s="39">
        <v>1</v>
      </c>
      <c r="S583" s="39">
        <v>1</v>
      </c>
      <c r="T583" s="39">
        <v>0</v>
      </c>
      <c r="U583" s="66">
        <f t="shared" si="26"/>
        <v>0</v>
      </c>
      <c r="V583" s="66">
        <f t="shared" si="27"/>
        <v>0</v>
      </c>
      <c r="W583" s="84"/>
      <c r="X583" s="36"/>
      <c r="Y583" s="40">
        <v>0</v>
      </c>
      <c r="Z583" s="41">
        <v>9654796.14</v>
      </c>
      <c r="AA583" s="41">
        <v>0</v>
      </c>
      <c r="AB583" s="42">
        <v>0</v>
      </c>
      <c r="AC583" s="43">
        <v>0</v>
      </c>
    </row>
    <row r="584" spans="1:29" ht="15">
      <c r="A584" s="87"/>
      <c r="B584" s="12"/>
      <c r="C584" s="88"/>
      <c r="D584" s="58"/>
      <c r="E584" s="89"/>
      <c r="F584" s="89"/>
      <c r="G584" s="90"/>
      <c r="H584" s="90"/>
      <c r="I584" s="90"/>
      <c r="J584" s="90"/>
      <c r="K584" s="59"/>
      <c r="L584" s="88"/>
      <c r="M584" s="88"/>
      <c r="N584" s="88"/>
      <c r="O584" s="90"/>
      <c r="P584" s="90"/>
      <c r="Q584" s="91"/>
      <c r="R584" s="89"/>
      <c r="S584" s="89"/>
      <c r="T584" s="89"/>
      <c r="U584" s="89"/>
      <c r="V584" s="89"/>
      <c r="W584" s="88"/>
      <c r="X584" s="88"/>
      <c r="Y584" s="92"/>
      <c r="Z584" s="93"/>
      <c r="AA584" s="93"/>
      <c r="AB584" s="93"/>
      <c r="AC584" s="93"/>
    </row>
    <row r="585" spans="1:29" ht="357">
      <c r="A585" s="64" t="s">
        <v>1518</v>
      </c>
      <c r="B585" s="12" t="s">
        <v>31</v>
      </c>
      <c r="C585" s="36" t="s">
        <v>1519</v>
      </c>
      <c r="D585" s="18" t="s">
        <v>1520</v>
      </c>
      <c r="E585" s="39"/>
      <c r="F585" s="39"/>
      <c r="G585" s="37"/>
      <c r="H585" s="37"/>
      <c r="I585" s="37"/>
      <c r="J585" s="37"/>
      <c r="K585" s="19"/>
      <c r="L585" s="36"/>
      <c r="M585" s="36"/>
      <c r="N585" s="36"/>
      <c r="O585" s="37"/>
      <c r="P585" s="37"/>
      <c r="Q585" s="38"/>
      <c r="R585" s="39"/>
      <c r="S585" s="39"/>
      <c r="T585" s="39"/>
      <c r="U585" s="66"/>
      <c r="V585" s="66"/>
      <c r="W585" s="84"/>
      <c r="X585" s="36"/>
      <c r="Y585" s="40"/>
      <c r="Z585" s="41"/>
      <c r="AA585" s="41"/>
      <c r="AB585" s="42"/>
      <c r="AC585" s="43"/>
    </row>
    <row r="586" spans="1:29" ht="15">
      <c r="A586" s="64" t="s">
        <v>1518</v>
      </c>
      <c r="B586" s="12" t="s">
        <v>35</v>
      </c>
      <c r="C586" s="36" t="s">
        <v>1519</v>
      </c>
      <c r="D586" s="18"/>
      <c r="E586" s="39"/>
      <c r="F586" s="39"/>
      <c r="G586" s="37"/>
      <c r="H586" s="37"/>
      <c r="I586" s="37"/>
      <c r="J586" s="37"/>
      <c r="K586" s="19"/>
      <c r="L586" s="36"/>
      <c r="M586" s="36"/>
      <c r="N586" s="36"/>
      <c r="O586" s="37"/>
      <c r="P586" s="37"/>
      <c r="Q586" s="38"/>
      <c r="R586" s="39"/>
      <c r="S586" s="39"/>
      <c r="T586" s="39"/>
      <c r="U586" s="66"/>
      <c r="V586" s="66"/>
      <c r="W586" s="84"/>
      <c r="X586" s="36"/>
      <c r="Y586" s="40"/>
      <c r="Z586" s="41"/>
      <c r="AA586" s="41"/>
      <c r="AB586" s="42"/>
      <c r="AC586" s="43"/>
    </row>
    <row r="587" spans="1:29" ht="142.8">
      <c r="A587" s="64" t="s">
        <v>1518</v>
      </c>
      <c r="B587" s="12" t="s">
        <v>37</v>
      </c>
      <c r="C587" s="36" t="s">
        <v>1519</v>
      </c>
      <c r="D587" s="18" t="s">
        <v>1521</v>
      </c>
      <c r="E587" s="39" t="s">
        <v>1522</v>
      </c>
      <c r="F587" s="39" t="s">
        <v>1523</v>
      </c>
      <c r="G587" s="37">
        <v>3</v>
      </c>
      <c r="H587" s="37">
        <v>3.5</v>
      </c>
      <c r="I587" s="37" t="s">
        <v>247</v>
      </c>
      <c r="J587" s="65" t="s">
        <v>1524</v>
      </c>
      <c r="K587" s="19" t="s">
        <v>249</v>
      </c>
      <c r="L587" s="36" t="s">
        <v>1525</v>
      </c>
      <c r="M587" s="36" t="s">
        <v>1526</v>
      </c>
      <c r="N587" s="36" t="s">
        <v>45</v>
      </c>
      <c r="O587" s="37" t="s">
        <v>46</v>
      </c>
      <c r="P587" s="37" t="s">
        <v>72</v>
      </c>
      <c r="Q587" s="38"/>
      <c r="R587" s="39" t="s">
        <v>264</v>
      </c>
      <c r="S587" s="39">
        <v>100</v>
      </c>
      <c r="T587" s="39">
        <v>51.12</v>
      </c>
      <c r="U587" s="66">
        <f t="shared" si="26"/>
        <v>0.5112</v>
      </c>
      <c r="V587" s="66">
        <f t="shared" si="27"/>
        <v>0.5112</v>
      </c>
      <c r="W587" s="84"/>
      <c r="X587" s="36"/>
      <c r="Y587" s="40">
        <v>626897.28</v>
      </c>
      <c r="Z587" s="41">
        <v>10982599.3</v>
      </c>
      <c r="AA587" s="41">
        <v>7718709.9</v>
      </c>
      <c r="AB587" s="42">
        <v>12.312559244155597</v>
      </c>
      <c r="AC587" s="43">
        <v>0.702812666578849</v>
      </c>
    </row>
    <row r="588" spans="1:29" ht="142.8">
      <c r="A588" s="64" t="s">
        <v>1518</v>
      </c>
      <c r="B588" s="12" t="s">
        <v>37</v>
      </c>
      <c r="C588" s="36" t="s">
        <v>1519</v>
      </c>
      <c r="D588" s="18" t="s">
        <v>1521</v>
      </c>
      <c r="E588" s="39" t="s">
        <v>1522</v>
      </c>
      <c r="F588" s="39" t="s">
        <v>1523</v>
      </c>
      <c r="G588" s="37">
        <v>3</v>
      </c>
      <c r="H588" s="37">
        <v>3.5</v>
      </c>
      <c r="I588" s="37" t="s">
        <v>247</v>
      </c>
      <c r="J588" s="65" t="s">
        <v>1527</v>
      </c>
      <c r="K588" s="19" t="s">
        <v>249</v>
      </c>
      <c r="L588" s="36" t="s">
        <v>1528</v>
      </c>
      <c r="M588" s="36" t="s">
        <v>1529</v>
      </c>
      <c r="N588" s="36" t="s">
        <v>45</v>
      </c>
      <c r="O588" s="37" t="s">
        <v>84</v>
      </c>
      <c r="P588" s="37" t="s">
        <v>1530</v>
      </c>
      <c r="Q588" s="38"/>
      <c r="R588" s="39" t="s">
        <v>264</v>
      </c>
      <c r="S588" s="39">
        <v>100</v>
      </c>
      <c r="T588" s="39">
        <v>65.28</v>
      </c>
      <c r="U588" s="66">
        <f t="shared" si="26"/>
        <v>0.6528</v>
      </c>
      <c r="V588" s="66">
        <f t="shared" si="27"/>
        <v>0.6528</v>
      </c>
      <c r="W588" s="84"/>
      <c r="X588" s="36"/>
      <c r="Y588" s="40">
        <v>0</v>
      </c>
      <c r="Z588" s="41">
        <v>140935744.75</v>
      </c>
      <c r="AA588" s="41">
        <v>140833751.13</v>
      </c>
      <c r="AB588" s="42">
        <v>1</v>
      </c>
      <c r="AC588" s="43">
        <v>0.9992763111999662</v>
      </c>
    </row>
    <row r="589" spans="1:29" ht="142.8">
      <c r="A589" s="64" t="s">
        <v>1518</v>
      </c>
      <c r="B589" s="12" t="s">
        <v>37</v>
      </c>
      <c r="C589" s="36" t="s">
        <v>1519</v>
      </c>
      <c r="D589" s="18" t="s">
        <v>1521</v>
      </c>
      <c r="E589" s="39" t="s">
        <v>1522</v>
      </c>
      <c r="F589" s="39" t="s">
        <v>1523</v>
      </c>
      <c r="G589" s="37">
        <v>2</v>
      </c>
      <c r="H589" s="37">
        <v>2.6</v>
      </c>
      <c r="I589" s="37" t="s">
        <v>1531</v>
      </c>
      <c r="J589" s="65" t="s">
        <v>1532</v>
      </c>
      <c r="K589" s="19" t="s">
        <v>249</v>
      </c>
      <c r="L589" s="36" t="s">
        <v>189</v>
      </c>
      <c r="M589" s="36" t="s">
        <v>189</v>
      </c>
      <c r="N589" s="36" t="s">
        <v>189</v>
      </c>
      <c r="O589" s="36" t="s">
        <v>189</v>
      </c>
      <c r="P589" s="36" t="s">
        <v>189</v>
      </c>
      <c r="Q589" s="38"/>
      <c r="R589" s="39">
        <v>0</v>
      </c>
      <c r="S589" s="39">
        <v>0</v>
      </c>
      <c r="T589" s="39">
        <v>0</v>
      </c>
      <c r="U589" s="66">
        <v>0</v>
      </c>
      <c r="V589" s="66">
        <v>0</v>
      </c>
      <c r="W589" s="84"/>
      <c r="X589" s="36"/>
      <c r="Y589" s="40">
        <v>0</v>
      </c>
      <c r="Z589" s="41">
        <v>2300000</v>
      </c>
      <c r="AA589" s="41">
        <v>2300000</v>
      </c>
      <c r="AB589" s="42">
        <v>1</v>
      </c>
      <c r="AC589" s="43">
        <v>1</v>
      </c>
    </row>
    <row r="590" spans="1:29" ht="91.8">
      <c r="A590" s="64" t="s">
        <v>1518</v>
      </c>
      <c r="B590" s="12" t="s">
        <v>37</v>
      </c>
      <c r="C590" s="36" t="s">
        <v>1519</v>
      </c>
      <c r="D590" s="18" t="s">
        <v>1533</v>
      </c>
      <c r="E590" s="39" t="s">
        <v>1522</v>
      </c>
      <c r="F590" s="39" t="s">
        <v>1534</v>
      </c>
      <c r="G590" s="37">
        <v>3</v>
      </c>
      <c r="H590" s="37">
        <v>3.5</v>
      </c>
      <c r="I590" s="37" t="s">
        <v>247</v>
      </c>
      <c r="J590" s="65" t="s">
        <v>1535</v>
      </c>
      <c r="K590" s="19" t="s">
        <v>249</v>
      </c>
      <c r="L590" s="36" t="s">
        <v>1536</v>
      </c>
      <c r="M590" s="36" t="s">
        <v>1537</v>
      </c>
      <c r="N590" s="36" t="s">
        <v>45</v>
      </c>
      <c r="O590" s="37" t="s">
        <v>46</v>
      </c>
      <c r="P590" s="37" t="s">
        <v>169</v>
      </c>
      <c r="Q590" s="38"/>
      <c r="R590" s="39" t="s">
        <v>1538</v>
      </c>
      <c r="S590" s="39">
        <v>80</v>
      </c>
      <c r="T590" s="39">
        <v>0</v>
      </c>
      <c r="U590" s="66">
        <f t="shared" si="26"/>
        <v>0</v>
      </c>
      <c r="V590" s="66">
        <f t="shared" si="27"/>
        <v>0</v>
      </c>
      <c r="W590" s="84"/>
      <c r="X590" s="36"/>
      <c r="Y590" s="40">
        <v>0</v>
      </c>
      <c r="Z590" s="41">
        <v>0</v>
      </c>
      <c r="AA590" s="41">
        <v>0</v>
      </c>
      <c r="AB590" s="42">
        <v>0</v>
      </c>
      <c r="AC590" s="43">
        <v>0</v>
      </c>
    </row>
    <row r="591" spans="1:29" ht="91.8">
      <c r="A591" s="64" t="s">
        <v>1518</v>
      </c>
      <c r="B591" s="12" t="s">
        <v>37</v>
      </c>
      <c r="C591" s="36" t="s">
        <v>1519</v>
      </c>
      <c r="D591" s="18" t="s">
        <v>1533</v>
      </c>
      <c r="E591" s="39" t="s">
        <v>1522</v>
      </c>
      <c r="F591" s="39" t="s">
        <v>1534</v>
      </c>
      <c r="G591" s="37">
        <v>3</v>
      </c>
      <c r="H591" s="37">
        <v>3.5</v>
      </c>
      <c r="I591" s="37" t="s">
        <v>1358</v>
      </c>
      <c r="J591" s="113" t="s">
        <v>1539</v>
      </c>
      <c r="K591" s="19" t="s">
        <v>249</v>
      </c>
      <c r="L591" s="36" t="s">
        <v>189</v>
      </c>
      <c r="M591" s="36" t="s">
        <v>189</v>
      </c>
      <c r="N591" s="36" t="s">
        <v>189</v>
      </c>
      <c r="O591" s="36" t="s">
        <v>189</v>
      </c>
      <c r="P591" s="36" t="s">
        <v>189</v>
      </c>
      <c r="Q591" s="38"/>
      <c r="R591" s="39">
        <v>0</v>
      </c>
      <c r="S591" s="39">
        <v>0</v>
      </c>
      <c r="T591" s="39">
        <v>0</v>
      </c>
      <c r="U591" s="66">
        <v>0</v>
      </c>
      <c r="V591" s="66">
        <v>0</v>
      </c>
      <c r="W591" s="84"/>
      <c r="X591" s="36"/>
      <c r="Y591" s="40">
        <v>0</v>
      </c>
      <c r="Z591" s="41">
        <v>2478499.09</v>
      </c>
      <c r="AA591" s="41">
        <v>0</v>
      </c>
      <c r="AB591" s="42">
        <v>0</v>
      </c>
      <c r="AC591" s="43">
        <v>0</v>
      </c>
    </row>
    <row r="592" spans="1:29" ht="15">
      <c r="A592" s="160" t="s">
        <v>1518</v>
      </c>
      <c r="B592" s="135" t="s">
        <v>37</v>
      </c>
      <c r="C592" s="157" t="s">
        <v>1519</v>
      </c>
      <c r="D592" s="139" t="s">
        <v>1521</v>
      </c>
      <c r="E592" s="141" t="s">
        <v>1522</v>
      </c>
      <c r="F592" s="141" t="s">
        <v>1523</v>
      </c>
      <c r="G592" s="144">
        <v>3</v>
      </c>
      <c r="H592" s="144">
        <v>3.5</v>
      </c>
      <c r="I592" s="144" t="s">
        <v>247</v>
      </c>
      <c r="J592" s="147" t="s">
        <v>1540</v>
      </c>
      <c r="K592" s="150" t="s">
        <v>249</v>
      </c>
      <c r="L592" s="36" t="s">
        <v>1541</v>
      </c>
      <c r="M592" s="36" t="s">
        <v>1542</v>
      </c>
      <c r="N592" s="36" t="s">
        <v>45</v>
      </c>
      <c r="O592" s="37" t="s">
        <v>84</v>
      </c>
      <c r="P592" s="37" t="s">
        <v>1543</v>
      </c>
      <c r="Q592" s="38"/>
      <c r="R592" s="39" t="s">
        <v>264</v>
      </c>
      <c r="S592" s="39">
        <v>100</v>
      </c>
      <c r="T592" s="39">
        <v>100</v>
      </c>
      <c r="U592" s="66">
        <f t="shared" si="26"/>
        <v>1</v>
      </c>
      <c r="V592" s="66">
        <f t="shared" si="27"/>
        <v>1</v>
      </c>
      <c r="W592" s="84"/>
      <c r="X592" s="36"/>
      <c r="Y592" s="40"/>
      <c r="Z592" s="41"/>
      <c r="AA592" s="41"/>
      <c r="AB592" s="42"/>
      <c r="AC592" s="43"/>
    </row>
    <row r="593" spans="1:29" ht="15">
      <c r="A593" s="162"/>
      <c r="B593" s="136"/>
      <c r="C593" s="159"/>
      <c r="D593" s="140"/>
      <c r="E593" s="142"/>
      <c r="F593" s="142"/>
      <c r="G593" s="146"/>
      <c r="H593" s="146"/>
      <c r="I593" s="146"/>
      <c r="J593" s="149"/>
      <c r="K593" s="152"/>
      <c r="L593" s="36" t="s">
        <v>1544</v>
      </c>
      <c r="M593" s="36" t="s">
        <v>1545</v>
      </c>
      <c r="N593" s="36" t="s">
        <v>45</v>
      </c>
      <c r="O593" s="37" t="s">
        <v>84</v>
      </c>
      <c r="P593" s="37" t="s">
        <v>72</v>
      </c>
      <c r="Q593" s="38"/>
      <c r="R593" s="39" t="s">
        <v>264</v>
      </c>
      <c r="S593" s="39">
        <v>100</v>
      </c>
      <c r="T593" s="39">
        <v>21.95</v>
      </c>
      <c r="U593" s="66">
        <f t="shared" si="26"/>
        <v>0.2195</v>
      </c>
      <c r="V593" s="66">
        <f t="shared" si="27"/>
        <v>0.2195</v>
      </c>
      <c r="W593" s="84"/>
      <c r="X593" s="36"/>
      <c r="Y593" s="40">
        <v>501517.82</v>
      </c>
      <c r="Z593" s="41">
        <v>3624988.24</v>
      </c>
      <c r="AA593" s="41">
        <v>1661094.39</v>
      </c>
      <c r="AB593" s="42">
        <v>3.312134332534784</v>
      </c>
      <c r="AC593" s="43">
        <v>0.45823442174808265</v>
      </c>
    </row>
    <row r="594" spans="1:29" ht="142.8">
      <c r="A594" s="64" t="s">
        <v>1518</v>
      </c>
      <c r="B594" s="12" t="s">
        <v>37</v>
      </c>
      <c r="C594" s="36" t="s">
        <v>1519</v>
      </c>
      <c r="D594" s="18" t="s">
        <v>1521</v>
      </c>
      <c r="E594" s="39" t="s">
        <v>1522</v>
      </c>
      <c r="F594" s="39" t="s">
        <v>1523</v>
      </c>
      <c r="G594" s="37">
        <v>3</v>
      </c>
      <c r="H594" s="37">
        <v>3.5</v>
      </c>
      <c r="I594" s="37" t="s">
        <v>247</v>
      </c>
      <c r="J594" s="65" t="s">
        <v>1546</v>
      </c>
      <c r="K594" s="19" t="s">
        <v>249</v>
      </c>
      <c r="L594" s="36" t="s">
        <v>1547</v>
      </c>
      <c r="M594" s="36" t="s">
        <v>1548</v>
      </c>
      <c r="N594" s="36" t="s">
        <v>45</v>
      </c>
      <c r="O594" s="37" t="s">
        <v>53</v>
      </c>
      <c r="P594" s="37" t="s">
        <v>1549</v>
      </c>
      <c r="Q594" s="38"/>
      <c r="R594" s="39" t="s">
        <v>264</v>
      </c>
      <c r="S594" s="39">
        <v>100</v>
      </c>
      <c r="T594" s="39">
        <v>100</v>
      </c>
      <c r="U594" s="66">
        <f t="shared" si="26"/>
        <v>1</v>
      </c>
      <c r="V594" s="66">
        <f t="shared" si="27"/>
        <v>1</v>
      </c>
      <c r="W594" s="84"/>
      <c r="X594" s="36"/>
      <c r="Y594" s="40">
        <v>5000000</v>
      </c>
      <c r="Z594" s="41">
        <v>900250.26</v>
      </c>
      <c r="AA594" s="41">
        <v>900250.26</v>
      </c>
      <c r="AB594" s="42">
        <v>0.180050052</v>
      </c>
      <c r="AC594" s="43">
        <v>1</v>
      </c>
    </row>
    <row r="595" spans="1:29" ht="142.8">
      <c r="A595" s="64" t="s">
        <v>1518</v>
      </c>
      <c r="B595" s="12" t="s">
        <v>37</v>
      </c>
      <c r="C595" s="36" t="s">
        <v>1519</v>
      </c>
      <c r="D595" s="18" t="s">
        <v>1521</v>
      </c>
      <c r="E595" s="39" t="s">
        <v>1522</v>
      </c>
      <c r="F595" s="39" t="s">
        <v>1523</v>
      </c>
      <c r="G595" s="37">
        <v>3</v>
      </c>
      <c r="H595" s="37">
        <v>3.5</v>
      </c>
      <c r="I595" s="37" t="s">
        <v>247</v>
      </c>
      <c r="J595" s="65" t="s">
        <v>1550</v>
      </c>
      <c r="K595" s="19" t="s">
        <v>249</v>
      </c>
      <c r="L595" s="36" t="s">
        <v>1551</v>
      </c>
      <c r="M595" s="36" t="s">
        <v>1552</v>
      </c>
      <c r="N595" s="36" t="s">
        <v>45</v>
      </c>
      <c r="O595" s="37" t="s">
        <v>53</v>
      </c>
      <c r="P595" s="37" t="s">
        <v>72</v>
      </c>
      <c r="Q595" s="38"/>
      <c r="R595" s="39" t="s">
        <v>264</v>
      </c>
      <c r="S595" s="39">
        <v>100</v>
      </c>
      <c r="T595" s="39">
        <v>0</v>
      </c>
      <c r="U595" s="66">
        <f t="shared" si="26"/>
        <v>0</v>
      </c>
      <c r="V595" s="66">
        <f t="shared" si="27"/>
        <v>0</v>
      </c>
      <c r="W595" s="84"/>
      <c r="X595" s="36"/>
      <c r="Y595" s="40">
        <v>1898573.04</v>
      </c>
      <c r="Z595" s="41">
        <v>0</v>
      </c>
      <c r="AA595" s="41">
        <v>0</v>
      </c>
      <c r="AB595" s="42">
        <v>0</v>
      </c>
      <c r="AC595" s="43">
        <v>0</v>
      </c>
    </row>
    <row r="596" spans="1:29" ht="51">
      <c r="A596" s="64" t="s">
        <v>1518</v>
      </c>
      <c r="B596" s="12" t="s">
        <v>37</v>
      </c>
      <c r="C596" s="36" t="s">
        <v>1519</v>
      </c>
      <c r="D596" s="18" t="s">
        <v>1553</v>
      </c>
      <c r="E596" s="39" t="s">
        <v>1522</v>
      </c>
      <c r="F596" s="39" t="s">
        <v>1554</v>
      </c>
      <c r="G596" s="37">
        <v>3</v>
      </c>
      <c r="H596" s="37">
        <v>3.5</v>
      </c>
      <c r="I596" s="37" t="s">
        <v>247</v>
      </c>
      <c r="J596" s="65" t="s">
        <v>1555</v>
      </c>
      <c r="K596" s="19" t="s">
        <v>249</v>
      </c>
      <c r="L596" s="36" t="s">
        <v>1556</v>
      </c>
      <c r="M596" s="36" t="s">
        <v>1557</v>
      </c>
      <c r="N596" s="36" t="s">
        <v>45</v>
      </c>
      <c r="O596" s="37" t="s">
        <v>53</v>
      </c>
      <c r="P596" s="37" t="s">
        <v>280</v>
      </c>
      <c r="Q596" s="38"/>
      <c r="R596" s="39" t="s">
        <v>264</v>
      </c>
      <c r="S596" s="39">
        <v>100</v>
      </c>
      <c r="T596" s="39">
        <v>0</v>
      </c>
      <c r="U596" s="66">
        <f t="shared" si="26"/>
        <v>0</v>
      </c>
      <c r="V596" s="66">
        <f t="shared" si="27"/>
        <v>0</v>
      </c>
      <c r="W596" s="84"/>
      <c r="X596" s="36"/>
      <c r="Y596" s="40">
        <v>3009106.92</v>
      </c>
      <c r="Z596" s="41">
        <v>3185923.75</v>
      </c>
      <c r="AA596" s="41">
        <v>0</v>
      </c>
      <c r="AB596" s="42">
        <v>0</v>
      </c>
      <c r="AC596" s="43">
        <v>0</v>
      </c>
    </row>
    <row r="597" spans="1:29" ht="91.8">
      <c r="A597" s="64" t="s">
        <v>1518</v>
      </c>
      <c r="B597" s="12" t="s">
        <v>37</v>
      </c>
      <c r="C597" s="36" t="s">
        <v>1519</v>
      </c>
      <c r="D597" s="18" t="s">
        <v>1533</v>
      </c>
      <c r="E597" s="39" t="s">
        <v>1522</v>
      </c>
      <c r="F597" s="39" t="s">
        <v>1534</v>
      </c>
      <c r="G597" s="37">
        <v>3</v>
      </c>
      <c r="H597" s="37">
        <v>3.5</v>
      </c>
      <c r="I597" s="37" t="s">
        <v>247</v>
      </c>
      <c r="J597" s="65" t="s">
        <v>1558</v>
      </c>
      <c r="K597" s="19" t="s">
        <v>249</v>
      </c>
      <c r="L597" s="36" t="s">
        <v>1559</v>
      </c>
      <c r="M597" s="36" t="s">
        <v>1560</v>
      </c>
      <c r="N597" s="36" t="s">
        <v>45</v>
      </c>
      <c r="O597" s="37" t="s">
        <v>84</v>
      </c>
      <c r="P597" s="37" t="s">
        <v>1561</v>
      </c>
      <c r="Q597" s="38"/>
      <c r="R597" s="39" t="s">
        <v>264</v>
      </c>
      <c r="S597" s="39">
        <v>100</v>
      </c>
      <c r="T597" s="39">
        <v>100</v>
      </c>
      <c r="U597" s="66">
        <f t="shared" si="26"/>
        <v>1</v>
      </c>
      <c r="V597" s="66">
        <f t="shared" si="27"/>
        <v>1</v>
      </c>
      <c r="W597" s="84"/>
      <c r="X597" s="36"/>
      <c r="Y597" s="40">
        <v>0</v>
      </c>
      <c r="Z597" s="41">
        <v>19324656.87</v>
      </c>
      <c r="AA597" s="41">
        <v>19324656.87</v>
      </c>
      <c r="AB597" s="42">
        <v>1</v>
      </c>
      <c r="AC597" s="43">
        <v>1</v>
      </c>
    </row>
    <row r="598" spans="1:29" ht="142.8">
      <c r="A598" s="64" t="s">
        <v>1518</v>
      </c>
      <c r="B598" s="12" t="s">
        <v>37</v>
      </c>
      <c r="C598" s="36" t="s">
        <v>1519</v>
      </c>
      <c r="D598" s="18" t="s">
        <v>1521</v>
      </c>
      <c r="E598" s="39" t="s">
        <v>1522</v>
      </c>
      <c r="F598" s="39" t="s">
        <v>1523</v>
      </c>
      <c r="G598" s="37">
        <v>3</v>
      </c>
      <c r="H598" s="37">
        <v>3.5</v>
      </c>
      <c r="I598" s="37" t="s">
        <v>247</v>
      </c>
      <c r="J598" s="65" t="s">
        <v>1562</v>
      </c>
      <c r="K598" s="19" t="s">
        <v>249</v>
      </c>
      <c r="L598" s="36" t="s">
        <v>1563</v>
      </c>
      <c r="M598" s="36" t="s">
        <v>1564</v>
      </c>
      <c r="N598" s="36" t="s">
        <v>45</v>
      </c>
      <c r="O598" s="37" t="s">
        <v>53</v>
      </c>
      <c r="P598" s="37" t="s">
        <v>1565</v>
      </c>
      <c r="Q598" s="38"/>
      <c r="R598" s="39" t="s">
        <v>264</v>
      </c>
      <c r="S598" s="39">
        <v>100</v>
      </c>
      <c r="T598" s="39">
        <v>0</v>
      </c>
      <c r="U598" s="66">
        <f t="shared" si="26"/>
        <v>0</v>
      </c>
      <c r="V598" s="66">
        <f t="shared" si="27"/>
        <v>0</v>
      </c>
      <c r="W598" s="84"/>
      <c r="X598" s="36"/>
      <c r="Y598" s="40">
        <v>0</v>
      </c>
      <c r="Z598" s="41">
        <v>0</v>
      </c>
      <c r="AA598" s="41">
        <v>0</v>
      </c>
      <c r="AB598" s="42">
        <v>0</v>
      </c>
      <c r="AC598" s="43">
        <v>0</v>
      </c>
    </row>
    <row r="599" spans="1:29" ht="142.8">
      <c r="A599" s="64" t="s">
        <v>1518</v>
      </c>
      <c r="B599" s="12" t="s">
        <v>37</v>
      </c>
      <c r="C599" s="36" t="s">
        <v>1519</v>
      </c>
      <c r="D599" s="18" t="s">
        <v>1521</v>
      </c>
      <c r="E599" s="39" t="s">
        <v>1522</v>
      </c>
      <c r="F599" s="39" t="s">
        <v>1523</v>
      </c>
      <c r="G599" s="37">
        <v>3</v>
      </c>
      <c r="H599" s="37">
        <v>3.5</v>
      </c>
      <c r="I599" s="37" t="s">
        <v>247</v>
      </c>
      <c r="J599" s="65" t="s">
        <v>1566</v>
      </c>
      <c r="K599" s="19" t="s">
        <v>249</v>
      </c>
      <c r="L599" s="36" t="s">
        <v>1551</v>
      </c>
      <c r="M599" s="36" t="s">
        <v>1552</v>
      </c>
      <c r="N599" s="36" t="s">
        <v>45</v>
      </c>
      <c r="O599" s="37" t="s">
        <v>53</v>
      </c>
      <c r="P599" s="37" t="s">
        <v>72</v>
      </c>
      <c r="Q599" s="38"/>
      <c r="R599" s="39" t="s">
        <v>264</v>
      </c>
      <c r="S599" s="39">
        <v>100</v>
      </c>
      <c r="T599" s="39">
        <v>0</v>
      </c>
      <c r="U599" s="66">
        <f aca="true" t="shared" si="28" ref="U599:U673">T599/R599</f>
        <v>0</v>
      </c>
      <c r="V599" s="66">
        <f aca="true" t="shared" si="29" ref="V599:V673">T599/S599</f>
        <v>0</v>
      </c>
      <c r="W599" s="84"/>
      <c r="X599" s="36"/>
      <c r="Y599" s="40">
        <v>0</v>
      </c>
      <c r="Z599" s="41">
        <v>82764.57</v>
      </c>
      <c r="AA599" s="41">
        <v>0</v>
      </c>
      <c r="AB599" s="42">
        <v>0</v>
      </c>
      <c r="AC599" s="43">
        <v>0</v>
      </c>
    </row>
    <row r="600" spans="1:29" ht="30.6">
      <c r="A600" s="64" t="s">
        <v>1518</v>
      </c>
      <c r="B600" s="12" t="s">
        <v>37</v>
      </c>
      <c r="C600" s="36" t="s">
        <v>1519</v>
      </c>
      <c r="D600" s="18" t="s">
        <v>1567</v>
      </c>
      <c r="E600" s="39" t="s">
        <v>1522</v>
      </c>
      <c r="F600" s="39" t="s">
        <v>1568</v>
      </c>
      <c r="G600" s="37">
        <v>3</v>
      </c>
      <c r="H600" s="37">
        <v>3.7</v>
      </c>
      <c r="I600" s="37" t="s">
        <v>1482</v>
      </c>
      <c r="J600" s="65" t="s">
        <v>1569</v>
      </c>
      <c r="K600" s="19" t="s">
        <v>1484</v>
      </c>
      <c r="L600" s="36" t="s">
        <v>1570</v>
      </c>
      <c r="M600" s="36" t="s">
        <v>1571</v>
      </c>
      <c r="N600" s="36" t="s">
        <v>45</v>
      </c>
      <c r="O600" s="37" t="s">
        <v>46</v>
      </c>
      <c r="P600" s="37" t="s">
        <v>840</v>
      </c>
      <c r="Q600" s="38"/>
      <c r="R600" s="39">
        <v>760</v>
      </c>
      <c r="S600" s="39">
        <v>100</v>
      </c>
      <c r="T600" s="39">
        <v>0</v>
      </c>
      <c r="U600" s="66">
        <f t="shared" si="28"/>
        <v>0</v>
      </c>
      <c r="V600" s="66">
        <f t="shared" si="29"/>
        <v>0</v>
      </c>
      <c r="W600" s="84"/>
      <c r="X600" s="36"/>
      <c r="Y600" s="40">
        <v>2000000</v>
      </c>
      <c r="Z600" s="41">
        <v>4000000.01</v>
      </c>
      <c r="AA600" s="41">
        <v>3500000</v>
      </c>
      <c r="AB600" s="42">
        <v>1.75</v>
      </c>
      <c r="AC600" s="43">
        <v>0.8749999978125</v>
      </c>
    </row>
    <row r="601" spans="1:29" ht="61.2">
      <c r="A601" s="64" t="s">
        <v>1518</v>
      </c>
      <c r="B601" s="12" t="s">
        <v>150</v>
      </c>
      <c r="C601" s="36" t="s">
        <v>1519</v>
      </c>
      <c r="D601" s="18" t="s">
        <v>1572</v>
      </c>
      <c r="E601" s="39" t="s">
        <v>1522</v>
      </c>
      <c r="F601" s="39" t="s">
        <v>1573</v>
      </c>
      <c r="G601" s="37">
        <v>1</v>
      </c>
      <c r="H601" s="37">
        <v>1.3</v>
      </c>
      <c r="I601" s="37" t="s">
        <v>1134</v>
      </c>
      <c r="J601" s="65" t="s">
        <v>1574</v>
      </c>
      <c r="K601" s="19" t="s">
        <v>1136</v>
      </c>
      <c r="L601" s="36" t="s">
        <v>1575</v>
      </c>
      <c r="M601" s="36" t="s">
        <v>1576</v>
      </c>
      <c r="N601" s="36" t="s">
        <v>45</v>
      </c>
      <c r="O601" s="37" t="s">
        <v>46</v>
      </c>
      <c r="P601" s="37" t="s">
        <v>1139</v>
      </c>
      <c r="Q601" s="38"/>
      <c r="R601" s="39">
        <v>1</v>
      </c>
      <c r="S601" s="39">
        <v>100</v>
      </c>
      <c r="T601" s="39">
        <v>82</v>
      </c>
      <c r="U601" s="66">
        <f t="shared" si="28"/>
        <v>82</v>
      </c>
      <c r="V601" s="66">
        <f t="shared" si="29"/>
        <v>0.82</v>
      </c>
      <c r="W601" s="84"/>
      <c r="X601" s="36"/>
      <c r="Y601" s="40">
        <v>50373.13</v>
      </c>
      <c r="Z601" s="41">
        <v>450000</v>
      </c>
      <c r="AA601" s="41">
        <v>450000</v>
      </c>
      <c r="AB601" s="42">
        <v>8.933334100938339</v>
      </c>
      <c r="AC601" s="43">
        <v>1</v>
      </c>
    </row>
    <row r="602" spans="1:29" ht="15">
      <c r="A602" s="133" t="s">
        <v>1518</v>
      </c>
      <c r="B602" s="135" t="s">
        <v>150</v>
      </c>
      <c r="C602" s="137" t="s">
        <v>1519</v>
      </c>
      <c r="D602" s="139" t="s">
        <v>1572</v>
      </c>
      <c r="E602" s="141" t="s">
        <v>1522</v>
      </c>
      <c r="F602" s="141" t="s">
        <v>1573</v>
      </c>
      <c r="G602" s="144">
        <v>1</v>
      </c>
      <c r="H602" s="144">
        <v>1.3</v>
      </c>
      <c r="I602" s="144" t="s">
        <v>1134</v>
      </c>
      <c r="J602" s="147" t="s">
        <v>1577</v>
      </c>
      <c r="K602" s="150" t="s">
        <v>1136</v>
      </c>
      <c r="L602" s="36" t="s">
        <v>1578</v>
      </c>
      <c r="M602" s="36" t="s">
        <v>1138</v>
      </c>
      <c r="N602" s="36" t="s">
        <v>45</v>
      </c>
      <c r="O602" s="37" t="s">
        <v>46</v>
      </c>
      <c r="P602" s="37" t="s">
        <v>1139</v>
      </c>
      <c r="Q602" s="38"/>
      <c r="R602" s="39">
        <v>3</v>
      </c>
      <c r="S602" s="39">
        <v>100</v>
      </c>
      <c r="T602" s="39">
        <v>72</v>
      </c>
      <c r="U602" s="66">
        <f t="shared" si="28"/>
        <v>24</v>
      </c>
      <c r="V602" s="66">
        <f t="shared" si="29"/>
        <v>0.72</v>
      </c>
      <c r="W602" s="84"/>
      <c r="X602" s="36"/>
      <c r="Y602" s="40"/>
      <c r="Z602" s="41"/>
      <c r="AA602" s="41"/>
      <c r="AB602" s="42"/>
      <c r="AC602" s="43"/>
    </row>
    <row r="603" spans="1:29" ht="15">
      <c r="A603" s="134"/>
      <c r="B603" s="136"/>
      <c r="C603" s="138"/>
      <c r="D603" s="140"/>
      <c r="E603" s="142"/>
      <c r="F603" s="142"/>
      <c r="G603" s="146"/>
      <c r="H603" s="146"/>
      <c r="I603" s="146"/>
      <c r="J603" s="149"/>
      <c r="K603" s="152"/>
      <c r="L603" s="36" t="s">
        <v>1579</v>
      </c>
      <c r="M603" s="36" t="s">
        <v>1138</v>
      </c>
      <c r="N603" s="36" t="s">
        <v>45</v>
      </c>
      <c r="O603" s="37" t="s">
        <v>46</v>
      </c>
      <c r="P603" s="37" t="s">
        <v>1139</v>
      </c>
      <c r="Q603" s="38"/>
      <c r="R603" s="39">
        <v>5</v>
      </c>
      <c r="S603" s="39">
        <v>100</v>
      </c>
      <c r="T603" s="39">
        <v>72</v>
      </c>
      <c r="U603" s="66">
        <f t="shared" si="28"/>
        <v>14.4</v>
      </c>
      <c r="V603" s="66">
        <f t="shared" si="29"/>
        <v>0.72</v>
      </c>
      <c r="W603" s="84"/>
      <c r="X603" s="36"/>
      <c r="Y603" s="40">
        <v>0</v>
      </c>
      <c r="Z603" s="41">
        <v>600000</v>
      </c>
      <c r="AA603" s="41">
        <v>600000</v>
      </c>
      <c r="AB603" s="42">
        <v>1</v>
      </c>
      <c r="AC603" s="43">
        <v>1</v>
      </c>
    </row>
    <row r="604" spans="1:29" ht="30.6">
      <c r="A604" s="64" t="s">
        <v>1518</v>
      </c>
      <c r="B604" s="12" t="s">
        <v>150</v>
      </c>
      <c r="C604" s="36" t="s">
        <v>1519</v>
      </c>
      <c r="D604" s="18" t="s">
        <v>1567</v>
      </c>
      <c r="E604" s="39" t="s">
        <v>1522</v>
      </c>
      <c r="F604" s="39" t="s">
        <v>1568</v>
      </c>
      <c r="G604" s="37">
        <v>2</v>
      </c>
      <c r="H604" s="37">
        <v>2.2</v>
      </c>
      <c r="I604" s="37" t="s">
        <v>355</v>
      </c>
      <c r="J604" s="65" t="s">
        <v>1580</v>
      </c>
      <c r="K604" s="19" t="s">
        <v>292</v>
      </c>
      <c r="L604" s="36" t="s">
        <v>1581</v>
      </c>
      <c r="M604" s="36" t="s">
        <v>1582</v>
      </c>
      <c r="N604" s="36" t="s">
        <v>45</v>
      </c>
      <c r="O604" s="37" t="s">
        <v>46</v>
      </c>
      <c r="P604" s="37" t="s">
        <v>295</v>
      </c>
      <c r="Q604" s="38"/>
      <c r="R604" s="39">
        <v>1</v>
      </c>
      <c r="S604" s="39">
        <v>1</v>
      </c>
      <c r="T604" s="39">
        <v>100</v>
      </c>
      <c r="U604" s="66">
        <f t="shared" si="28"/>
        <v>100</v>
      </c>
      <c r="V604" s="66">
        <f t="shared" si="29"/>
        <v>100</v>
      </c>
      <c r="W604" s="84"/>
      <c r="X604" s="36"/>
      <c r="Y604" s="40">
        <v>0</v>
      </c>
      <c r="Z604" s="41">
        <v>79984.1</v>
      </c>
      <c r="AA604" s="41">
        <v>0</v>
      </c>
      <c r="AB604" s="42">
        <v>0</v>
      </c>
      <c r="AC604" s="43">
        <v>0</v>
      </c>
    </row>
    <row r="605" spans="1:29" ht="15">
      <c r="A605" s="160" t="s">
        <v>1518</v>
      </c>
      <c r="B605" s="135" t="s">
        <v>150</v>
      </c>
      <c r="C605" s="137" t="s">
        <v>1519</v>
      </c>
      <c r="D605" s="139" t="s">
        <v>1533</v>
      </c>
      <c r="E605" s="141" t="s">
        <v>1522</v>
      </c>
      <c r="F605" s="141" t="s">
        <v>1583</v>
      </c>
      <c r="G605" s="144">
        <v>3</v>
      </c>
      <c r="H605" s="144">
        <v>3.5</v>
      </c>
      <c r="I605" s="144" t="s">
        <v>247</v>
      </c>
      <c r="J605" s="147" t="s">
        <v>1584</v>
      </c>
      <c r="K605" s="150" t="s">
        <v>249</v>
      </c>
      <c r="L605" s="36" t="s">
        <v>1585</v>
      </c>
      <c r="M605" s="36" t="s">
        <v>1586</v>
      </c>
      <c r="N605" s="36" t="s">
        <v>45</v>
      </c>
      <c r="O605" s="37" t="s">
        <v>46</v>
      </c>
      <c r="P605" s="37" t="s">
        <v>72</v>
      </c>
      <c r="Q605" s="38"/>
      <c r="R605" s="39">
        <v>12</v>
      </c>
      <c r="S605" s="39">
        <v>12</v>
      </c>
      <c r="T605" s="39">
        <v>8</v>
      </c>
      <c r="U605" s="66">
        <f t="shared" si="28"/>
        <v>0.6666666666666666</v>
      </c>
      <c r="V605" s="66">
        <f t="shared" si="29"/>
        <v>0.6666666666666666</v>
      </c>
      <c r="W605" s="84"/>
      <c r="X605" s="36"/>
      <c r="Y605" s="40"/>
      <c r="Z605" s="41"/>
      <c r="AA605" s="41"/>
      <c r="AB605" s="42"/>
      <c r="AC605" s="43"/>
    </row>
    <row r="606" spans="1:29" ht="15">
      <c r="A606" s="161"/>
      <c r="B606" s="154"/>
      <c r="C606" s="155"/>
      <c r="D606" s="156"/>
      <c r="E606" s="143"/>
      <c r="F606" s="143"/>
      <c r="G606" s="145"/>
      <c r="H606" s="145"/>
      <c r="I606" s="145"/>
      <c r="J606" s="148"/>
      <c r="K606" s="151"/>
      <c r="L606" s="36" t="s">
        <v>1587</v>
      </c>
      <c r="M606" s="36" t="s">
        <v>1588</v>
      </c>
      <c r="N606" s="36" t="s">
        <v>45</v>
      </c>
      <c r="O606" s="37" t="s">
        <v>53</v>
      </c>
      <c r="P606" s="37" t="s">
        <v>72</v>
      </c>
      <c r="Q606" s="38"/>
      <c r="R606" s="39">
        <v>12</v>
      </c>
      <c r="S606" s="39">
        <v>12</v>
      </c>
      <c r="T606" s="39">
        <v>9</v>
      </c>
      <c r="U606" s="66">
        <f t="shared" si="28"/>
        <v>0.75</v>
      </c>
      <c r="V606" s="66">
        <f t="shared" si="29"/>
        <v>0.75</v>
      </c>
      <c r="W606" s="84"/>
      <c r="X606" s="36"/>
      <c r="Y606" s="40"/>
      <c r="Z606" s="41"/>
      <c r="AA606" s="41"/>
      <c r="AB606" s="42"/>
      <c r="AC606" s="43"/>
    </row>
    <row r="607" spans="1:29" ht="15">
      <c r="A607" s="161"/>
      <c r="B607" s="154"/>
      <c r="C607" s="155"/>
      <c r="D607" s="156"/>
      <c r="E607" s="143"/>
      <c r="F607" s="143"/>
      <c r="G607" s="145"/>
      <c r="H607" s="145"/>
      <c r="I607" s="145"/>
      <c r="J607" s="148"/>
      <c r="K607" s="151"/>
      <c r="L607" s="36" t="s">
        <v>1589</v>
      </c>
      <c r="M607" s="36" t="s">
        <v>1590</v>
      </c>
      <c r="N607" s="36" t="s">
        <v>45</v>
      </c>
      <c r="O607" s="37" t="s">
        <v>53</v>
      </c>
      <c r="P607" s="37" t="s">
        <v>72</v>
      </c>
      <c r="Q607" s="38"/>
      <c r="R607" s="39">
        <v>12</v>
      </c>
      <c r="S607" s="39">
        <v>12</v>
      </c>
      <c r="T607" s="39">
        <v>9</v>
      </c>
      <c r="U607" s="66">
        <f t="shared" si="28"/>
        <v>0.75</v>
      </c>
      <c r="V607" s="66">
        <f t="shared" si="29"/>
        <v>0.75</v>
      </c>
      <c r="W607" s="84"/>
      <c r="X607" s="36"/>
      <c r="Y607" s="40"/>
      <c r="Z607" s="41"/>
      <c r="AA607" s="41"/>
      <c r="AB607" s="42"/>
      <c r="AC607" s="43"/>
    </row>
    <row r="608" spans="1:29" ht="15">
      <c r="A608" s="161"/>
      <c r="B608" s="154"/>
      <c r="C608" s="155"/>
      <c r="D608" s="156"/>
      <c r="E608" s="143"/>
      <c r="F608" s="143"/>
      <c r="G608" s="145"/>
      <c r="H608" s="145"/>
      <c r="I608" s="145"/>
      <c r="J608" s="148"/>
      <c r="K608" s="151"/>
      <c r="L608" s="36" t="s">
        <v>1591</v>
      </c>
      <c r="M608" s="36" t="s">
        <v>1592</v>
      </c>
      <c r="N608" s="36" t="s">
        <v>45</v>
      </c>
      <c r="O608" s="37" t="s">
        <v>46</v>
      </c>
      <c r="P608" s="37" t="s">
        <v>72</v>
      </c>
      <c r="Q608" s="38"/>
      <c r="R608" s="39">
        <v>100</v>
      </c>
      <c r="S608" s="39">
        <v>100</v>
      </c>
      <c r="T608" s="39">
        <v>74.7</v>
      </c>
      <c r="U608" s="66">
        <f t="shared" si="28"/>
        <v>0.747</v>
      </c>
      <c r="V608" s="66">
        <f t="shared" si="29"/>
        <v>0.747</v>
      </c>
      <c r="W608" s="84"/>
      <c r="X608" s="36"/>
      <c r="Y608" s="40"/>
      <c r="Z608" s="41"/>
      <c r="AA608" s="41"/>
      <c r="AB608" s="42"/>
      <c r="AC608" s="43"/>
    </row>
    <row r="609" spans="1:29" ht="15">
      <c r="A609" s="161"/>
      <c r="B609" s="154"/>
      <c r="C609" s="155"/>
      <c r="D609" s="156"/>
      <c r="E609" s="143"/>
      <c r="F609" s="143"/>
      <c r="G609" s="145"/>
      <c r="H609" s="145"/>
      <c r="I609" s="145"/>
      <c r="J609" s="148"/>
      <c r="K609" s="151"/>
      <c r="L609" s="36" t="s">
        <v>1593</v>
      </c>
      <c r="M609" s="36" t="s">
        <v>1594</v>
      </c>
      <c r="N609" s="36" t="s">
        <v>45</v>
      </c>
      <c r="O609" s="37" t="s">
        <v>53</v>
      </c>
      <c r="P609" s="37" t="s">
        <v>330</v>
      </c>
      <c r="Q609" s="38"/>
      <c r="R609" s="39">
        <v>2</v>
      </c>
      <c r="S609" s="39">
        <v>2</v>
      </c>
      <c r="T609" s="39">
        <v>1</v>
      </c>
      <c r="U609" s="66">
        <f t="shared" si="28"/>
        <v>0.5</v>
      </c>
      <c r="V609" s="66">
        <f t="shared" si="29"/>
        <v>0.5</v>
      </c>
      <c r="W609" s="84"/>
      <c r="X609" s="36"/>
      <c r="Y609" s="40"/>
      <c r="Z609" s="41"/>
      <c r="AA609" s="41"/>
      <c r="AB609" s="42"/>
      <c r="AC609" s="43"/>
    </row>
    <row r="610" spans="1:29" ht="15">
      <c r="A610" s="161"/>
      <c r="B610" s="154"/>
      <c r="C610" s="155"/>
      <c r="D610" s="156"/>
      <c r="E610" s="143"/>
      <c r="F610" s="143"/>
      <c r="G610" s="145"/>
      <c r="H610" s="145"/>
      <c r="I610" s="145"/>
      <c r="J610" s="148"/>
      <c r="K610" s="151"/>
      <c r="L610" s="36" t="s">
        <v>1595</v>
      </c>
      <c r="M610" s="36" t="s">
        <v>1596</v>
      </c>
      <c r="N610" s="36" t="s">
        <v>45</v>
      </c>
      <c r="O610" s="37" t="s">
        <v>53</v>
      </c>
      <c r="P610" s="37" t="s">
        <v>72</v>
      </c>
      <c r="Q610" s="38"/>
      <c r="R610" s="39">
        <v>12</v>
      </c>
      <c r="S610" s="39">
        <v>12</v>
      </c>
      <c r="T610" s="39">
        <v>9</v>
      </c>
      <c r="U610" s="66">
        <f t="shared" si="28"/>
        <v>0.75</v>
      </c>
      <c r="V610" s="66">
        <f t="shared" si="29"/>
        <v>0.75</v>
      </c>
      <c r="W610" s="84"/>
      <c r="X610" s="36"/>
      <c r="Y610" s="40"/>
      <c r="Z610" s="41"/>
      <c r="AA610" s="41"/>
      <c r="AB610" s="42"/>
      <c r="AC610" s="43"/>
    </row>
    <row r="611" spans="1:29" ht="15">
      <c r="A611" s="161"/>
      <c r="B611" s="154"/>
      <c r="C611" s="155"/>
      <c r="D611" s="156"/>
      <c r="E611" s="143"/>
      <c r="F611" s="143"/>
      <c r="G611" s="145"/>
      <c r="H611" s="145"/>
      <c r="I611" s="145"/>
      <c r="J611" s="148"/>
      <c r="K611" s="151"/>
      <c r="L611" s="36" t="s">
        <v>1597</v>
      </c>
      <c r="M611" s="36" t="s">
        <v>1598</v>
      </c>
      <c r="N611" s="36" t="s">
        <v>45</v>
      </c>
      <c r="O611" s="37" t="s">
        <v>53</v>
      </c>
      <c r="P611" s="37" t="s">
        <v>72</v>
      </c>
      <c r="Q611" s="38"/>
      <c r="R611" s="39">
        <v>12</v>
      </c>
      <c r="S611" s="39">
        <v>12</v>
      </c>
      <c r="T611" s="39">
        <v>9</v>
      </c>
      <c r="U611" s="66">
        <f t="shared" si="28"/>
        <v>0.75</v>
      </c>
      <c r="V611" s="66">
        <f t="shared" si="29"/>
        <v>0.75</v>
      </c>
      <c r="W611" s="84"/>
      <c r="X611" s="36"/>
      <c r="Y611" s="40"/>
      <c r="Z611" s="41"/>
      <c r="AA611" s="41"/>
      <c r="AB611" s="42"/>
      <c r="AC611" s="43"/>
    </row>
    <row r="612" spans="1:29" ht="15">
      <c r="A612" s="161"/>
      <c r="B612" s="154"/>
      <c r="C612" s="155"/>
      <c r="D612" s="156"/>
      <c r="E612" s="143"/>
      <c r="F612" s="143"/>
      <c r="G612" s="145"/>
      <c r="H612" s="145"/>
      <c r="I612" s="145"/>
      <c r="J612" s="148"/>
      <c r="K612" s="151"/>
      <c r="L612" s="36" t="s">
        <v>1599</v>
      </c>
      <c r="M612" s="36" t="s">
        <v>1600</v>
      </c>
      <c r="N612" s="36" t="s">
        <v>45</v>
      </c>
      <c r="O612" s="37" t="s">
        <v>46</v>
      </c>
      <c r="P612" s="37" t="s">
        <v>72</v>
      </c>
      <c r="Q612" s="38"/>
      <c r="R612" s="39">
        <v>12</v>
      </c>
      <c r="S612" s="39">
        <v>12</v>
      </c>
      <c r="T612" s="39">
        <v>9</v>
      </c>
      <c r="U612" s="66">
        <f t="shared" si="28"/>
        <v>0.75</v>
      </c>
      <c r="V612" s="66">
        <f t="shared" si="29"/>
        <v>0.75</v>
      </c>
      <c r="W612" s="84"/>
      <c r="X612" s="36"/>
      <c r="Y612" s="40"/>
      <c r="Z612" s="41"/>
      <c r="AA612" s="41"/>
      <c r="AB612" s="42"/>
      <c r="AC612" s="43"/>
    </row>
    <row r="613" spans="1:29" ht="15">
      <c r="A613" s="161"/>
      <c r="B613" s="154"/>
      <c r="C613" s="155"/>
      <c r="D613" s="156"/>
      <c r="E613" s="143"/>
      <c r="F613" s="143"/>
      <c r="G613" s="145"/>
      <c r="H613" s="145"/>
      <c r="I613" s="145"/>
      <c r="J613" s="148"/>
      <c r="K613" s="151"/>
      <c r="L613" s="36" t="s">
        <v>1601</v>
      </c>
      <c r="M613" s="36" t="s">
        <v>1602</v>
      </c>
      <c r="N613" s="36" t="s">
        <v>45</v>
      </c>
      <c r="O613" s="37" t="s">
        <v>53</v>
      </c>
      <c r="P613" s="37" t="s">
        <v>72</v>
      </c>
      <c r="Q613" s="38"/>
      <c r="R613" s="39">
        <v>12</v>
      </c>
      <c r="S613" s="39">
        <v>12</v>
      </c>
      <c r="T613" s="39">
        <v>9</v>
      </c>
      <c r="U613" s="66">
        <f t="shared" si="28"/>
        <v>0.75</v>
      </c>
      <c r="V613" s="66">
        <f t="shared" si="29"/>
        <v>0.75</v>
      </c>
      <c r="W613" s="84"/>
      <c r="X613" s="36"/>
      <c r="Y613" s="40"/>
      <c r="Z613" s="41"/>
      <c r="AA613" s="41"/>
      <c r="AB613" s="42"/>
      <c r="AC613" s="43"/>
    </row>
    <row r="614" spans="1:29" ht="15">
      <c r="A614" s="161"/>
      <c r="B614" s="154"/>
      <c r="C614" s="155"/>
      <c r="D614" s="156"/>
      <c r="E614" s="143"/>
      <c r="F614" s="143"/>
      <c r="G614" s="145"/>
      <c r="H614" s="145"/>
      <c r="I614" s="145"/>
      <c r="J614" s="148"/>
      <c r="K614" s="151"/>
      <c r="L614" s="36" t="s">
        <v>1603</v>
      </c>
      <c r="M614" s="36" t="s">
        <v>1604</v>
      </c>
      <c r="N614" s="36" t="s">
        <v>45</v>
      </c>
      <c r="O614" s="37" t="s">
        <v>84</v>
      </c>
      <c r="P614" s="37" t="s">
        <v>330</v>
      </c>
      <c r="Q614" s="38"/>
      <c r="R614" s="39">
        <v>2</v>
      </c>
      <c r="S614" s="39">
        <v>2</v>
      </c>
      <c r="T614" s="39">
        <v>1</v>
      </c>
      <c r="U614" s="66">
        <f t="shared" si="28"/>
        <v>0.5</v>
      </c>
      <c r="V614" s="66">
        <f t="shared" si="29"/>
        <v>0.5</v>
      </c>
      <c r="W614" s="84"/>
      <c r="X614" s="36"/>
      <c r="Y614" s="40"/>
      <c r="Z614" s="41"/>
      <c r="AA614" s="41"/>
      <c r="AB614" s="42"/>
      <c r="AC614" s="43"/>
    </row>
    <row r="615" spans="1:29" ht="15">
      <c r="A615" s="161"/>
      <c r="B615" s="154"/>
      <c r="C615" s="155"/>
      <c r="D615" s="156"/>
      <c r="E615" s="143"/>
      <c r="F615" s="143"/>
      <c r="G615" s="145"/>
      <c r="H615" s="145"/>
      <c r="I615" s="145"/>
      <c r="J615" s="148"/>
      <c r="K615" s="151"/>
      <c r="L615" s="36" t="s">
        <v>1605</v>
      </c>
      <c r="M615" s="36" t="s">
        <v>1606</v>
      </c>
      <c r="N615" s="36" t="s">
        <v>45</v>
      </c>
      <c r="O615" s="37" t="s">
        <v>46</v>
      </c>
      <c r="P615" s="37" t="s">
        <v>72</v>
      </c>
      <c r="Q615" s="38"/>
      <c r="R615" s="39">
        <v>12</v>
      </c>
      <c r="S615" s="39">
        <v>12</v>
      </c>
      <c r="T615" s="39">
        <v>9</v>
      </c>
      <c r="U615" s="66">
        <f t="shared" si="28"/>
        <v>0.75</v>
      </c>
      <c r="V615" s="66">
        <f t="shared" si="29"/>
        <v>0.75</v>
      </c>
      <c r="W615" s="84"/>
      <c r="X615" s="36"/>
      <c r="Y615" s="40"/>
      <c r="Z615" s="41"/>
      <c r="AA615" s="41"/>
      <c r="AB615" s="42"/>
      <c r="AC615" s="43"/>
    </row>
    <row r="616" spans="1:29" ht="15">
      <c r="A616" s="161"/>
      <c r="B616" s="154"/>
      <c r="C616" s="155"/>
      <c r="D616" s="156"/>
      <c r="E616" s="143"/>
      <c r="F616" s="143"/>
      <c r="G616" s="145"/>
      <c r="H616" s="145"/>
      <c r="I616" s="145"/>
      <c r="J616" s="148"/>
      <c r="K616" s="151"/>
      <c r="L616" s="36" t="s">
        <v>1607</v>
      </c>
      <c r="M616" s="36" t="s">
        <v>1608</v>
      </c>
      <c r="N616" s="36" t="s">
        <v>45</v>
      </c>
      <c r="O616" s="37" t="s">
        <v>53</v>
      </c>
      <c r="P616" s="37" t="s">
        <v>72</v>
      </c>
      <c r="Q616" s="38"/>
      <c r="R616" s="39">
        <v>12</v>
      </c>
      <c r="S616" s="39">
        <v>12</v>
      </c>
      <c r="T616" s="39">
        <v>9</v>
      </c>
      <c r="U616" s="66">
        <f t="shared" si="28"/>
        <v>0.75</v>
      </c>
      <c r="V616" s="66">
        <f t="shared" si="29"/>
        <v>0.75</v>
      </c>
      <c r="W616" s="84"/>
      <c r="X616" s="36"/>
      <c r="Y616" s="40"/>
      <c r="Z616" s="41"/>
      <c r="AA616" s="41"/>
      <c r="AB616" s="42"/>
      <c r="AC616" s="43"/>
    </row>
    <row r="617" spans="1:29" ht="15">
      <c r="A617" s="161"/>
      <c r="B617" s="154"/>
      <c r="C617" s="155"/>
      <c r="D617" s="156"/>
      <c r="E617" s="143"/>
      <c r="F617" s="143"/>
      <c r="G617" s="145"/>
      <c r="H617" s="145"/>
      <c r="I617" s="145"/>
      <c r="J617" s="148"/>
      <c r="K617" s="151"/>
      <c r="L617" s="36" t="s">
        <v>1609</v>
      </c>
      <c r="M617" s="36" t="s">
        <v>1610</v>
      </c>
      <c r="N617" s="36" t="s">
        <v>45</v>
      </c>
      <c r="O617" s="37" t="s">
        <v>46</v>
      </c>
      <c r="P617" s="37" t="s">
        <v>72</v>
      </c>
      <c r="Q617" s="38"/>
      <c r="R617" s="39">
        <v>100</v>
      </c>
      <c r="S617" s="39">
        <v>100</v>
      </c>
      <c r="T617" s="39">
        <v>76</v>
      </c>
      <c r="U617" s="66">
        <f t="shared" si="28"/>
        <v>0.76</v>
      </c>
      <c r="V617" s="66">
        <f t="shared" si="29"/>
        <v>0.76</v>
      </c>
      <c r="W617" s="84"/>
      <c r="X617" s="36"/>
      <c r="Y617" s="40"/>
      <c r="Z617" s="41"/>
      <c r="AA617" s="41"/>
      <c r="AB617" s="42"/>
      <c r="AC617" s="43"/>
    </row>
    <row r="618" spans="1:29" ht="15">
      <c r="A618" s="161"/>
      <c r="B618" s="154"/>
      <c r="C618" s="155"/>
      <c r="D618" s="156"/>
      <c r="E618" s="143"/>
      <c r="F618" s="143"/>
      <c r="G618" s="145"/>
      <c r="H618" s="145"/>
      <c r="I618" s="145"/>
      <c r="J618" s="148"/>
      <c r="K618" s="151"/>
      <c r="L618" s="36" t="s">
        <v>1611</v>
      </c>
      <c r="M618" s="36" t="s">
        <v>1612</v>
      </c>
      <c r="N618" s="36" t="s">
        <v>45</v>
      </c>
      <c r="O618" s="37" t="s">
        <v>46</v>
      </c>
      <c r="P618" s="37" t="s">
        <v>72</v>
      </c>
      <c r="Q618" s="38"/>
      <c r="R618" s="39">
        <v>100</v>
      </c>
      <c r="S618" s="39">
        <v>100</v>
      </c>
      <c r="T618" s="39">
        <v>76</v>
      </c>
      <c r="U618" s="66">
        <f t="shared" si="28"/>
        <v>0.76</v>
      </c>
      <c r="V618" s="66">
        <f t="shared" si="29"/>
        <v>0.76</v>
      </c>
      <c r="W618" s="84"/>
      <c r="X618" s="36"/>
      <c r="Y618" s="40"/>
      <c r="Z618" s="41"/>
      <c r="AA618" s="41"/>
      <c r="AB618" s="42"/>
      <c r="AC618" s="43"/>
    </row>
    <row r="619" spans="1:29" ht="15">
      <c r="A619" s="161"/>
      <c r="B619" s="154"/>
      <c r="C619" s="155"/>
      <c r="D619" s="156"/>
      <c r="E619" s="143"/>
      <c r="F619" s="143"/>
      <c r="G619" s="145"/>
      <c r="H619" s="145"/>
      <c r="I619" s="145"/>
      <c r="J619" s="148"/>
      <c r="K619" s="151"/>
      <c r="L619" s="36" t="s">
        <v>1613</v>
      </c>
      <c r="M619" s="36" t="s">
        <v>1614</v>
      </c>
      <c r="N619" s="36" t="s">
        <v>45</v>
      </c>
      <c r="O619" s="37" t="s">
        <v>46</v>
      </c>
      <c r="P619" s="37" t="s">
        <v>72</v>
      </c>
      <c r="Q619" s="38"/>
      <c r="R619" s="39">
        <v>100</v>
      </c>
      <c r="S619" s="39">
        <v>100</v>
      </c>
      <c r="T619" s="39">
        <v>77</v>
      </c>
      <c r="U619" s="66">
        <f t="shared" si="28"/>
        <v>0.77</v>
      </c>
      <c r="V619" s="66">
        <f t="shared" si="29"/>
        <v>0.77</v>
      </c>
      <c r="W619" s="84"/>
      <c r="X619" s="36"/>
      <c r="Y619" s="40"/>
      <c r="Z619" s="41"/>
      <c r="AA619" s="41"/>
      <c r="AB619" s="42"/>
      <c r="AC619" s="43"/>
    </row>
    <row r="620" spans="1:29" ht="15">
      <c r="A620" s="161"/>
      <c r="B620" s="154"/>
      <c r="C620" s="155"/>
      <c r="D620" s="156"/>
      <c r="E620" s="143"/>
      <c r="F620" s="143"/>
      <c r="G620" s="145"/>
      <c r="H620" s="145"/>
      <c r="I620" s="145"/>
      <c r="J620" s="148"/>
      <c r="K620" s="151"/>
      <c r="L620" s="36" t="s">
        <v>1615</v>
      </c>
      <c r="M620" s="36" t="s">
        <v>1616</v>
      </c>
      <c r="N620" s="36" t="s">
        <v>45</v>
      </c>
      <c r="O620" s="37" t="s">
        <v>46</v>
      </c>
      <c r="P620" s="37" t="s">
        <v>72</v>
      </c>
      <c r="Q620" s="38"/>
      <c r="R620" s="39">
        <v>100</v>
      </c>
      <c r="S620" s="39">
        <v>100</v>
      </c>
      <c r="T620" s="39">
        <v>77</v>
      </c>
      <c r="U620" s="66">
        <f t="shared" si="28"/>
        <v>0.77</v>
      </c>
      <c r="V620" s="66">
        <f t="shared" si="29"/>
        <v>0.77</v>
      </c>
      <c r="W620" s="84"/>
      <c r="X620" s="36"/>
      <c r="Y620" s="40"/>
      <c r="Z620" s="41"/>
      <c r="AA620" s="41"/>
      <c r="AB620" s="42"/>
      <c r="AC620" s="43"/>
    </row>
    <row r="621" spans="1:29" ht="15">
      <c r="A621" s="162"/>
      <c r="B621" s="136"/>
      <c r="C621" s="138"/>
      <c r="D621" s="140"/>
      <c r="E621" s="142"/>
      <c r="F621" s="142"/>
      <c r="G621" s="146"/>
      <c r="H621" s="146"/>
      <c r="I621" s="146"/>
      <c r="J621" s="149"/>
      <c r="K621" s="152"/>
      <c r="L621" s="36" t="s">
        <v>1617</v>
      </c>
      <c r="M621" s="36" t="s">
        <v>1618</v>
      </c>
      <c r="N621" s="36" t="s">
        <v>45</v>
      </c>
      <c r="O621" s="37" t="s">
        <v>53</v>
      </c>
      <c r="P621" s="37" t="s">
        <v>72</v>
      </c>
      <c r="Q621" s="38"/>
      <c r="R621" s="39">
        <v>12</v>
      </c>
      <c r="S621" s="39">
        <v>12</v>
      </c>
      <c r="T621" s="39">
        <v>9</v>
      </c>
      <c r="U621" s="66">
        <f t="shared" si="28"/>
        <v>0.75</v>
      </c>
      <c r="V621" s="66">
        <f t="shared" si="29"/>
        <v>0.75</v>
      </c>
      <c r="W621" s="84"/>
      <c r="X621" s="36"/>
      <c r="Y621" s="40">
        <v>78298950.12999998</v>
      </c>
      <c r="Z621" s="41">
        <v>71518580.34999998</v>
      </c>
      <c r="AA621" s="41">
        <v>63783575.92000001</v>
      </c>
      <c r="AB621" s="42">
        <v>0.8146159790661298</v>
      </c>
      <c r="AC621" s="43">
        <v>0.8918462252445987</v>
      </c>
    </row>
    <row r="622" spans="1:29" ht="102">
      <c r="A622" s="47" t="s">
        <v>1518</v>
      </c>
      <c r="B622" s="10" t="s">
        <v>150</v>
      </c>
      <c r="C622" s="48" t="s">
        <v>1519</v>
      </c>
      <c r="D622" s="49" t="s">
        <v>1619</v>
      </c>
      <c r="E622" s="50" t="s">
        <v>1522</v>
      </c>
      <c r="F622" s="50" t="s">
        <v>1620</v>
      </c>
      <c r="G622" s="48">
        <v>3</v>
      </c>
      <c r="H622" s="48">
        <v>3.5</v>
      </c>
      <c r="I622" s="48" t="s">
        <v>247</v>
      </c>
      <c r="J622" s="51" t="s">
        <v>1621</v>
      </c>
      <c r="K622" s="52" t="s">
        <v>249</v>
      </c>
      <c r="L622" s="36" t="s">
        <v>1622</v>
      </c>
      <c r="M622" s="36" t="s">
        <v>1526</v>
      </c>
      <c r="N622" s="36" t="s">
        <v>45</v>
      </c>
      <c r="O622" s="37" t="s">
        <v>46</v>
      </c>
      <c r="P622" s="37" t="s">
        <v>72</v>
      </c>
      <c r="Q622" s="38"/>
      <c r="R622" s="39" t="s">
        <v>264</v>
      </c>
      <c r="S622" s="39">
        <v>100</v>
      </c>
      <c r="T622" s="39">
        <v>6.93</v>
      </c>
      <c r="U622" s="66">
        <f t="shared" si="28"/>
        <v>0.0693</v>
      </c>
      <c r="V622" s="66">
        <f t="shared" si="29"/>
        <v>0.0693</v>
      </c>
      <c r="W622" s="84"/>
      <c r="X622" s="36"/>
      <c r="Y622" s="40">
        <v>0</v>
      </c>
      <c r="Z622" s="41">
        <v>7267578.27</v>
      </c>
      <c r="AA622" s="41">
        <v>2796125.98</v>
      </c>
      <c r="AB622" s="42">
        <v>1</v>
      </c>
      <c r="AC622" s="43">
        <v>0.38473971330204887</v>
      </c>
    </row>
    <row r="623" spans="1:29" ht="102">
      <c r="A623" s="47" t="s">
        <v>1518</v>
      </c>
      <c r="B623" s="10" t="s">
        <v>150</v>
      </c>
      <c r="C623" s="48" t="s">
        <v>1519</v>
      </c>
      <c r="D623" s="49" t="s">
        <v>1619</v>
      </c>
      <c r="E623" s="50" t="s">
        <v>1522</v>
      </c>
      <c r="F623" s="50" t="s">
        <v>1623</v>
      </c>
      <c r="G623" s="48">
        <v>3</v>
      </c>
      <c r="H623" s="48">
        <v>3.5</v>
      </c>
      <c r="I623" s="48" t="s">
        <v>247</v>
      </c>
      <c r="J623" s="51" t="s">
        <v>1624</v>
      </c>
      <c r="K623" s="52" t="s">
        <v>249</v>
      </c>
      <c r="L623" s="36" t="s">
        <v>1625</v>
      </c>
      <c r="M623" s="36" t="s">
        <v>1626</v>
      </c>
      <c r="N623" s="36" t="s">
        <v>45</v>
      </c>
      <c r="O623" s="37" t="s">
        <v>46</v>
      </c>
      <c r="P623" s="37" t="s">
        <v>72</v>
      </c>
      <c r="Q623" s="38"/>
      <c r="R623" s="39" t="s">
        <v>264</v>
      </c>
      <c r="S623" s="39">
        <v>100</v>
      </c>
      <c r="T623" s="39">
        <v>0</v>
      </c>
      <c r="U623" s="66">
        <f t="shared" si="28"/>
        <v>0</v>
      </c>
      <c r="V623" s="66">
        <f t="shared" si="29"/>
        <v>0</v>
      </c>
      <c r="W623" s="84"/>
      <c r="X623" s="36"/>
      <c r="Y623" s="40">
        <v>0</v>
      </c>
      <c r="Z623" s="41">
        <v>40629336.83</v>
      </c>
      <c r="AA623" s="41">
        <v>1172369.48</v>
      </c>
      <c r="AB623" s="42">
        <v>1</v>
      </c>
      <c r="AC623" s="43">
        <v>0.0288552452850853</v>
      </c>
    </row>
    <row r="624" spans="1:29" ht="102">
      <c r="A624" s="47" t="s">
        <v>1518</v>
      </c>
      <c r="B624" s="10" t="s">
        <v>150</v>
      </c>
      <c r="C624" s="48" t="s">
        <v>1519</v>
      </c>
      <c r="D624" s="49" t="s">
        <v>1619</v>
      </c>
      <c r="E624" s="50" t="s">
        <v>1522</v>
      </c>
      <c r="F624" s="50" t="s">
        <v>1623</v>
      </c>
      <c r="G624" s="48">
        <v>3</v>
      </c>
      <c r="H624" s="48">
        <v>3.5</v>
      </c>
      <c r="I624" s="48" t="s">
        <v>247</v>
      </c>
      <c r="J624" s="51" t="s">
        <v>1627</v>
      </c>
      <c r="K624" s="52" t="s">
        <v>249</v>
      </c>
      <c r="L624" s="36" t="s">
        <v>1628</v>
      </c>
      <c r="M624" s="36" t="s">
        <v>1629</v>
      </c>
      <c r="N624" s="36" t="s">
        <v>45</v>
      </c>
      <c r="O624" s="37" t="s">
        <v>46</v>
      </c>
      <c r="P624" s="37" t="s">
        <v>72</v>
      </c>
      <c r="Q624" s="38"/>
      <c r="R624" s="39" t="s">
        <v>264</v>
      </c>
      <c r="S624" s="39">
        <v>100</v>
      </c>
      <c r="T624" s="39">
        <v>0</v>
      </c>
      <c r="U624" s="66">
        <f t="shared" si="28"/>
        <v>0</v>
      </c>
      <c r="V624" s="66">
        <f t="shared" si="29"/>
        <v>0</v>
      </c>
      <c r="W624" s="84"/>
      <c r="X624" s="36"/>
      <c r="Y624" s="40">
        <v>0</v>
      </c>
      <c r="Z624" s="41">
        <v>43310007.13</v>
      </c>
      <c r="AA624" s="41">
        <v>0</v>
      </c>
      <c r="AB624" s="42">
        <v>0</v>
      </c>
      <c r="AC624" s="43">
        <v>0</v>
      </c>
    </row>
    <row r="625" spans="1:29" ht="102">
      <c r="A625" s="47" t="s">
        <v>1518</v>
      </c>
      <c r="B625" s="10" t="s">
        <v>150</v>
      </c>
      <c r="C625" s="48" t="s">
        <v>1519</v>
      </c>
      <c r="D625" s="49" t="s">
        <v>1619</v>
      </c>
      <c r="E625" s="50" t="s">
        <v>1522</v>
      </c>
      <c r="F625" s="50" t="s">
        <v>1623</v>
      </c>
      <c r="G625" s="48">
        <v>3</v>
      </c>
      <c r="H625" s="48">
        <v>3.5</v>
      </c>
      <c r="I625" s="48" t="s">
        <v>247</v>
      </c>
      <c r="J625" s="51" t="s">
        <v>1630</v>
      </c>
      <c r="K625" s="52" t="s">
        <v>249</v>
      </c>
      <c r="L625" s="36" t="s">
        <v>1631</v>
      </c>
      <c r="M625" s="36" t="s">
        <v>1632</v>
      </c>
      <c r="N625" s="36" t="s">
        <v>45</v>
      </c>
      <c r="O625" s="37" t="s">
        <v>46</v>
      </c>
      <c r="P625" s="37" t="s">
        <v>72</v>
      </c>
      <c r="Q625" s="38"/>
      <c r="R625" s="39" t="s">
        <v>264</v>
      </c>
      <c r="S625" s="39">
        <v>100</v>
      </c>
      <c r="T625" s="39">
        <v>0</v>
      </c>
      <c r="U625" s="66">
        <f t="shared" si="28"/>
        <v>0</v>
      </c>
      <c r="V625" s="66">
        <f t="shared" si="29"/>
        <v>0</v>
      </c>
      <c r="W625" s="84"/>
      <c r="X625" s="36"/>
      <c r="Y625" s="40">
        <v>0</v>
      </c>
      <c r="Z625" s="41">
        <v>11507518.93</v>
      </c>
      <c r="AA625" s="41">
        <v>0</v>
      </c>
      <c r="AB625" s="42">
        <v>0</v>
      </c>
      <c r="AC625" s="43">
        <v>0</v>
      </c>
    </row>
    <row r="626" spans="1:29" ht="102">
      <c r="A626" s="47" t="s">
        <v>1518</v>
      </c>
      <c r="B626" s="10" t="s">
        <v>150</v>
      </c>
      <c r="C626" s="48" t="s">
        <v>1519</v>
      </c>
      <c r="D626" s="49" t="s">
        <v>1619</v>
      </c>
      <c r="E626" s="50" t="s">
        <v>1522</v>
      </c>
      <c r="F626" s="50" t="s">
        <v>1620</v>
      </c>
      <c r="G626" s="48">
        <v>3</v>
      </c>
      <c r="H626" s="48">
        <v>3.5</v>
      </c>
      <c r="I626" s="48" t="s">
        <v>247</v>
      </c>
      <c r="J626" s="51" t="s">
        <v>1633</v>
      </c>
      <c r="K626" s="52" t="s">
        <v>249</v>
      </c>
      <c r="L626" s="36" t="s">
        <v>1634</v>
      </c>
      <c r="M626" s="36" t="s">
        <v>1526</v>
      </c>
      <c r="N626" s="36" t="s">
        <v>45</v>
      </c>
      <c r="O626" s="37" t="s">
        <v>46</v>
      </c>
      <c r="P626" s="37" t="s">
        <v>72</v>
      </c>
      <c r="Q626" s="38"/>
      <c r="R626" s="39" t="s">
        <v>264</v>
      </c>
      <c r="S626" s="39">
        <v>100</v>
      </c>
      <c r="T626" s="39">
        <v>5</v>
      </c>
      <c r="U626" s="66">
        <f t="shared" si="28"/>
        <v>0.05</v>
      </c>
      <c r="V626" s="66">
        <f t="shared" si="29"/>
        <v>0.05</v>
      </c>
      <c r="W626" s="84"/>
      <c r="X626" s="36"/>
      <c r="Y626" s="40">
        <v>0</v>
      </c>
      <c r="Z626" s="41">
        <v>8901000</v>
      </c>
      <c r="AA626" s="41">
        <v>2929646.41</v>
      </c>
      <c r="AB626" s="42">
        <v>1</v>
      </c>
      <c r="AC626" s="43">
        <v>0.3291367722727784</v>
      </c>
    </row>
    <row r="627" spans="1:29" ht="102">
      <c r="A627" s="47" t="s">
        <v>1518</v>
      </c>
      <c r="B627" s="10" t="s">
        <v>150</v>
      </c>
      <c r="C627" s="48" t="s">
        <v>1519</v>
      </c>
      <c r="D627" s="49" t="s">
        <v>1619</v>
      </c>
      <c r="E627" s="50" t="s">
        <v>1522</v>
      </c>
      <c r="F627" s="50" t="s">
        <v>1620</v>
      </c>
      <c r="G627" s="48">
        <v>3</v>
      </c>
      <c r="H627" s="48">
        <v>3.5</v>
      </c>
      <c r="I627" s="48" t="s">
        <v>247</v>
      </c>
      <c r="J627" s="51" t="s">
        <v>1635</v>
      </c>
      <c r="K627" s="52" t="s">
        <v>249</v>
      </c>
      <c r="L627" s="36" t="s">
        <v>1636</v>
      </c>
      <c r="M627" s="83" t="s">
        <v>1526</v>
      </c>
      <c r="N627" s="36" t="s">
        <v>45</v>
      </c>
      <c r="O627" s="37" t="s">
        <v>46</v>
      </c>
      <c r="P627" s="37" t="s">
        <v>72</v>
      </c>
      <c r="Q627" s="38"/>
      <c r="R627" s="39" t="s">
        <v>264</v>
      </c>
      <c r="S627" s="39">
        <v>100</v>
      </c>
      <c r="T627" s="39">
        <v>0</v>
      </c>
      <c r="U627" s="66">
        <f t="shared" si="28"/>
        <v>0</v>
      </c>
      <c r="V627" s="66">
        <f t="shared" si="29"/>
        <v>0</v>
      </c>
      <c r="W627" s="84"/>
      <c r="X627" s="36"/>
      <c r="Y627" s="40">
        <v>0</v>
      </c>
      <c r="Z627" s="41">
        <v>8991000</v>
      </c>
      <c r="AA627" s="41">
        <v>0</v>
      </c>
      <c r="AB627" s="42">
        <v>0</v>
      </c>
      <c r="AC627" s="43">
        <v>0</v>
      </c>
    </row>
    <row r="628" spans="1:29" ht="15">
      <c r="A628" s="87"/>
      <c r="B628" s="12"/>
      <c r="C628" s="88"/>
      <c r="D628" s="58"/>
      <c r="E628" s="89"/>
      <c r="F628" s="89"/>
      <c r="G628" s="90"/>
      <c r="H628" s="90"/>
      <c r="I628" s="90"/>
      <c r="J628" s="90"/>
      <c r="K628" s="59"/>
      <c r="L628" s="88"/>
      <c r="M628" s="88"/>
      <c r="N628" s="88"/>
      <c r="O628" s="90"/>
      <c r="P628" s="90"/>
      <c r="Q628" s="91"/>
      <c r="R628" s="89"/>
      <c r="S628" s="89"/>
      <c r="T628" s="89"/>
      <c r="U628" s="89"/>
      <c r="V628" s="89"/>
      <c r="W628" s="88"/>
      <c r="X628" s="88"/>
      <c r="Y628" s="92"/>
      <c r="Z628" s="93"/>
      <c r="AA628" s="93"/>
      <c r="AB628" s="93"/>
      <c r="AC628" s="93"/>
    </row>
    <row r="629" spans="1:29" ht="357">
      <c r="A629" s="64" t="s">
        <v>1637</v>
      </c>
      <c r="B629" s="12" t="s">
        <v>31</v>
      </c>
      <c r="C629" s="36" t="s">
        <v>1519</v>
      </c>
      <c r="D629" s="18" t="s">
        <v>1520</v>
      </c>
      <c r="E629" s="39"/>
      <c r="F629" s="39"/>
      <c r="G629" s="37"/>
      <c r="H629" s="37"/>
      <c r="I629" s="37"/>
      <c r="J629" s="37"/>
      <c r="K629" s="19"/>
      <c r="L629" s="36"/>
      <c r="M629" s="36"/>
      <c r="N629" s="36"/>
      <c r="O629" s="37"/>
      <c r="P629" s="37"/>
      <c r="Q629" s="38"/>
      <c r="R629" s="39"/>
      <c r="S629" s="39"/>
      <c r="T629" s="39"/>
      <c r="U629" s="66"/>
      <c r="V629" s="66"/>
      <c r="W629" s="84"/>
      <c r="X629" s="36"/>
      <c r="Y629" s="40"/>
      <c r="Z629" s="41"/>
      <c r="AA629" s="41"/>
      <c r="AB629" s="42"/>
      <c r="AC629" s="43"/>
    </row>
    <row r="630" spans="1:29" ht="20.4">
      <c r="A630" s="64" t="s">
        <v>1637</v>
      </c>
      <c r="B630" s="12" t="s">
        <v>35</v>
      </c>
      <c r="C630" s="36" t="s">
        <v>1519</v>
      </c>
      <c r="D630" s="18" t="s">
        <v>1638</v>
      </c>
      <c r="E630" s="39"/>
      <c r="F630" s="39"/>
      <c r="G630" s="37"/>
      <c r="H630" s="37"/>
      <c r="I630" s="37"/>
      <c r="J630" s="37"/>
      <c r="K630" s="19"/>
      <c r="L630" s="36"/>
      <c r="M630" s="36"/>
      <c r="N630" s="36"/>
      <c r="O630" s="37"/>
      <c r="P630" s="37"/>
      <c r="Q630" s="38"/>
      <c r="R630" s="39"/>
      <c r="S630" s="39"/>
      <c r="T630" s="39"/>
      <c r="U630" s="66"/>
      <c r="V630" s="66"/>
      <c r="W630" s="84"/>
      <c r="X630" s="36"/>
      <c r="Y630" s="40"/>
      <c r="Z630" s="41"/>
      <c r="AA630" s="41"/>
      <c r="AB630" s="42"/>
      <c r="AC630" s="43"/>
    </row>
    <row r="631" spans="1:29" ht="61.2">
      <c r="A631" s="64" t="s">
        <v>1637</v>
      </c>
      <c r="B631" s="12" t="s">
        <v>37</v>
      </c>
      <c r="C631" s="36" t="s">
        <v>1519</v>
      </c>
      <c r="D631" s="18" t="s">
        <v>1639</v>
      </c>
      <c r="E631" s="39" t="s">
        <v>1640</v>
      </c>
      <c r="F631" s="39" t="s">
        <v>1641</v>
      </c>
      <c r="G631" s="37">
        <v>1</v>
      </c>
      <c r="H631" s="37">
        <v>1.7</v>
      </c>
      <c r="I631" s="37" t="s">
        <v>40</v>
      </c>
      <c r="J631" s="65" t="s">
        <v>1642</v>
      </c>
      <c r="K631" s="19" t="s">
        <v>123</v>
      </c>
      <c r="L631" s="36" t="s">
        <v>1643</v>
      </c>
      <c r="M631" s="36" t="s">
        <v>1644</v>
      </c>
      <c r="N631" s="36" t="s">
        <v>45</v>
      </c>
      <c r="O631" s="37" t="s">
        <v>53</v>
      </c>
      <c r="P631" s="37" t="s">
        <v>72</v>
      </c>
      <c r="Q631" s="38"/>
      <c r="R631" s="39" t="s">
        <v>1645</v>
      </c>
      <c r="S631" s="39">
        <v>620</v>
      </c>
      <c r="T631" s="39">
        <v>50</v>
      </c>
      <c r="U631" s="66">
        <f t="shared" si="28"/>
        <v>0.08064516129032258</v>
      </c>
      <c r="V631" s="66">
        <f t="shared" si="29"/>
        <v>0.08064516129032258</v>
      </c>
      <c r="W631" s="84"/>
      <c r="X631" s="36"/>
      <c r="Y631" s="40">
        <v>500000</v>
      </c>
      <c r="Z631" s="41">
        <v>1540000</v>
      </c>
      <c r="AA631" s="41">
        <v>1162203.23</v>
      </c>
      <c r="AB631" s="42">
        <v>2.32440646</v>
      </c>
      <c r="AC631" s="43">
        <v>0.7546774220779221</v>
      </c>
    </row>
    <row r="632" spans="1:29" ht="15">
      <c r="A632" s="133" t="s">
        <v>1637</v>
      </c>
      <c r="B632" s="135" t="s">
        <v>37</v>
      </c>
      <c r="C632" s="137" t="s">
        <v>1519</v>
      </c>
      <c r="D632" s="139" t="s">
        <v>1646</v>
      </c>
      <c r="E632" s="141" t="s">
        <v>1640</v>
      </c>
      <c r="F632" s="141" t="s">
        <v>1647</v>
      </c>
      <c r="G632" s="144">
        <v>1</v>
      </c>
      <c r="H632" s="144">
        <v>1.7</v>
      </c>
      <c r="I632" s="144" t="s">
        <v>40</v>
      </c>
      <c r="J632" s="147" t="s">
        <v>1648</v>
      </c>
      <c r="K632" s="150" t="s">
        <v>123</v>
      </c>
      <c r="L632" s="36" t="s">
        <v>1649</v>
      </c>
      <c r="M632" s="36" t="s">
        <v>1650</v>
      </c>
      <c r="N632" s="36" t="s">
        <v>45</v>
      </c>
      <c r="O632" s="37" t="s">
        <v>46</v>
      </c>
      <c r="P632" s="37" t="s">
        <v>72</v>
      </c>
      <c r="Q632" s="38"/>
      <c r="R632" s="39" t="s">
        <v>1651</v>
      </c>
      <c r="S632" s="39">
        <v>200</v>
      </c>
      <c r="T632" s="39">
        <v>212</v>
      </c>
      <c r="U632" s="66">
        <f t="shared" si="28"/>
        <v>1.06</v>
      </c>
      <c r="V632" s="66">
        <f t="shared" si="29"/>
        <v>1.06</v>
      </c>
      <c r="W632" s="84"/>
      <c r="X632" s="36"/>
      <c r="Y632" s="40"/>
      <c r="Z632" s="41"/>
      <c r="AA632" s="41"/>
      <c r="AB632" s="42"/>
      <c r="AC632" s="43"/>
    </row>
    <row r="633" spans="1:29" ht="15">
      <c r="A633" s="153"/>
      <c r="B633" s="154"/>
      <c r="C633" s="155"/>
      <c r="D633" s="156"/>
      <c r="E633" s="143"/>
      <c r="F633" s="143"/>
      <c r="G633" s="145"/>
      <c r="H633" s="145"/>
      <c r="I633" s="145"/>
      <c r="J633" s="148"/>
      <c r="K633" s="151"/>
      <c r="L633" s="36" t="s">
        <v>1652</v>
      </c>
      <c r="M633" s="36" t="s">
        <v>1653</v>
      </c>
      <c r="N633" s="36" t="s">
        <v>45</v>
      </c>
      <c r="O633" s="37" t="s">
        <v>46</v>
      </c>
      <c r="P633" s="37" t="s">
        <v>72</v>
      </c>
      <c r="Q633" s="38"/>
      <c r="R633" s="39" t="s">
        <v>1654</v>
      </c>
      <c r="S633" s="39">
        <v>4000</v>
      </c>
      <c r="T633" s="39">
        <v>2991</v>
      </c>
      <c r="U633" s="66">
        <f t="shared" si="28"/>
        <v>0.74775</v>
      </c>
      <c r="V633" s="66">
        <f t="shared" si="29"/>
        <v>0.74775</v>
      </c>
      <c r="W633" s="84"/>
      <c r="X633" s="36"/>
      <c r="Y633" s="40"/>
      <c r="Z633" s="41"/>
      <c r="AA633" s="41"/>
      <c r="AB633" s="42"/>
      <c r="AC633" s="43"/>
    </row>
    <row r="634" spans="1:29" ht="15">
      <c r="A634" s="134"/>
      <c r="B634" s="136"/>
      <c r="C634" s="138"/>
      <c r="D634" s="140"/>
      <c r="E634" s="142"/>
      <c r="F634" s="142"/>
      <c r="G634" s="146"/>
      <c r="H634" s="146"/>
      <c r="I634" s="146"/>
      <c r="J634" s="149"/>
      <c r="K634" s="152"/>
      <c r="L634" s="36" t="s">
        <v>1655</v>
      </c>
      <c r="M634" s="36" t="s">
        <v>1656</v>
      </c>
      <c r="N634" s="36" t="s">
        <v>45</v>
      </c>
      <c r="O634" s="37" t="s">
        <v>46</v>
      </c>
      <c r="P634" s="37" t="s">
        <v>72</v>
      </c>
      <c r="Q634" s="38"/>
      <c r="R634" s="39" t="s">
        <v>1657</v>
      </c>
      <c r="S634" s="39">
        <v>34000</v>
      </c>
      <c r="T634" s="39">
        <v>8000</v>
      </c>
      <c r="U634" s="66">
        <f t="shared" si="28"/>
        <v>0.23529411764705882</v>
      </c>
      <c r="V634" s="66">
        <f t="shared" si="29"/>
        <v>0.23529411764705882</v>
      </c>
      <c r="W634" s="84"/>
      <c r="X634" s="36"/>
      <c r="Y634" s="40">
        <v>0</v>
      </c>
      <c r="Z634" s="41">
        <v>2999200</v>
      </c>
      <c r="AA634" s="41">
        <v>2191075.69</v>
      </c>
      <c r="AB634" s="42">
        <v>1</v>
      </c>
      <c r="AC634" s="43">
        <v>0.7305533775673513</v>
      </c>
    </row>
    <row r="635" spans="1:29" ht="30.6">
      <c r="A635" s="64" t="s">
        <v>1637</v>
      </c>
      <c r="B635" s="12" t="s">
        <v>37</v>
      </c>
      <c r="C635" s="36" t="s">
        <v>1519</v>
      </c>
      <c r="D635" s="18" t="s">
        <v>1658</v>
      </c>
      <c r="E635" s="39" t="s">
        <v>1640</v>
      </c>
      <c r="F635" s="39" t="s">
        <v>1659</v>
      </c>
      <c r="G635" s="37">
        <v>2</v>
      </c>
      <c r="H635" s="37">
        <v>2.2</v>
      </c>
      <c r="I635" s="37" t="s">
        <v>355</v>
      </c>
      <c r="J635" s="65" t="s">
        <v>1660</v>
      </c>
      <c r="K635" s="19" t="s">
        <v>292</v>
      </c>
      <c r="L635" s="36" t="s">
        <v>1661</v>
      </c>
      <c r="M635" s="36" t="s">
        <v>1662</v>
      </c>
      <c r="N635" s="36" t="s">
        <v>45</v>
      </c>
      <c r="O635" s="37" t="s">
        <v>46</v>
      </c>
      <c r="P635" s="37" t="s">
        <v>1487</v>
      </c>
      <c r="Q635" s="38"/>
      <c r="R635" s="39">
        <v>100</v>
      </c>
      <c r="S635" s="39">
        <v>100</v>
      </c>
      <c r="T635" s="39">
        <v>0</v>
      </c>
      <c r="U635" s="66">
        <f t="shared" si="28"/>
        <v>0</v>
      </c>
      <c r="V635" s="66">
        <f t="shared" si="29"/>
        <v>0</v>
      </c>
      <c r="W635" s="84"/>
      <c r="X635" s="36"/>
      <c r="Y635" s="40">
        <v>128000000</v>
      </c>
      <c r="Z635" s="41">
        <v>4087119.16</v>
      </c>
      <c r="AA635" s="41">
        <v>0</v>
      </c>
      <c r="AB635" s="42">
        <v>0</v>
      </c>
      <c r="AC635" s="43">
        <v>0</v>
      </c>
    </row>
    <row r="636" spans="1:29" ht="30.6">
      <c r="A636" s="64" t="s">
        <v>1637</v>
      </c>
      <c r="B636" s="12" t="s">
        <v>37</v>
      </c>
      <c r="C636" s="36" t="s">
        <v>1519</v>
      </c>
      <c r="D636" s="18" t="s">
        <v>1658</v>
      </c>
      <c r="E636" s="39" t="s">
        <v>1640</v>
      </c>
      <c r="F636" s="39" t="s">
        <v>1659</v>
      </c>
      <c r="G636" s="37">
        <v>1</v>
      </c>
      <c r="H636" s="37">
        <v>1.3</v>
      </c>
      <c r="I636" s="37" t="s">
        <v>1134</v>
      </c>
      <c r="J636" s="65" t="s">
        <v>1663</v>
      </c>
      <c r="K636" s="19" t="s">
        <v>1136</v>
      </c>
      <c r="L636" s="36" t="s">
        <v>1137</v>
      </c>
      <c r="M636" s="36" t="s">
        <v>1138</v>
      </c>
      <c r="N636" s="36" t="s">
        <v>45</v>
      </c>
      <c r="O636" s="37" t="s">
        <v>46</v>
      </c>
      <c r="P636" s="37" t="s">
        <v>1398</v>
      </c>
      <c r="Q636" s="38"/>
      <c r="R636" s="39">
        <v>2</v>
      </c>
      <c r="S636" s="39">
        <v>100</v>
      </c>
      <c r="T636" s="39">
        <v>95</v>
      </c>
      <c r="U636" s="66">
        <f t="shared" si="28"/>
        <v>47.5</v>
      </c>
      <c r="V636" s="66">
        <f t="shared" si="29"/>
        <v>0.95</v>
      </c>
      <c r="W636" s="84"/>
      <c r="X636" s="36"/>
      <c r="Y636" s="40">
        <v>0</v>
      </c>
      <c r="Z636" s="41">
        <v>800000</v>
      </c>
      <c r="AA636" s="41">
        <v>800000</v>
      </c>
      <c r="AB636" s="42">
        <v>1</v>
      </c>
      <c r="AC636" s="43">
        <v>1</v>
      </c>
    </row>
    <row r="637" spans="1:29" ht="30.6">
      <c r="A637" s="64" t="s">
        <v>1637</v>
      </c>
      <c r="B637" s="12" t="s">
        <v>37</v>
      </c>
      <c r="C637" s="36" t="s">
        <v>1519</v>
      </c>
      <c r="D637" s="18" t="s">
        <v>1658</v>
      </c>
      <c r="E637" s="39" t="s">
        <v>1640</v>
      </c>
      <c r="F637" s="39" t="s">
        <v>1659</v>
      </c>
      <c r="G637" s="37">
        <v>2</v>
      </c>
      <c r="H637" s="37">
        <v>2.2</v>
      </c>
      <c r="I637" s="37" t="s">
        <v>1664</v>
      </c>
      <c r="J637" s="65" t="s">
        <v>1665</v>
      </c>
      <c r="K637" s="19" t="s">
        <v>292</v>
      </c>
      <c r="L637" s="36" t="s">
        <v>1666</v>
      </c>
      <c r="M637" s="36" t="s">
        <v>1667</v>
      </c>
      <c r="N637" s="36" t="s">
        <v>45</v>
      </c>
      <c r="O637" s="37" t="s">
        <v>53</v>
      </c>
      <c r="P637" s="37" t="s">
        <v>72</v>
      </c>
      <c r="Q637" s="38"/>
      <c r="R637" s="39">
        <v>40</v>
      </c>
      <c r="S637" s="39">
        <v>40</v>
      </c>
      <c r="T637" s="39">
        <v>0</v>
      </c>
      <c r="U637" s="66">
        <f t="shared" si="28"/>
        <v>0</v>
      </c>
      <c r="V637" s="66">
        <f t="shared" si="29"/>
        <v>0</v>
      </c>
      <c r="W637" s="84"/>
      <c r="X637" s="36"/>
      <c r="Y637" s="40">
        <v>0</v>
      </c>
      <c r="Z637" s="41">
        <v>0</v>
      </c>
      <c r="AA637" s="41">
        <v>0</v>
      </c>
      <c r="AB637" s="42">
        <v>0</v>
      </c>
      <c r="AC637" s="43">
        <v>0</v>
      </c>
    </row>
    <row r="638" spans="1:29" ht="30.6">
      <c r="A638" s="64" t="s">
        <v>1637</v>
      </c>
      <c r="B638" s="12" t="s">
        <v>37</v>
      </c>
      <c r="C638" s="36" t="s">
        <v>1519</v>
      </c>
      <c r="D638" s="18" t="s">
        <v>1668</v>
      </c>
      <c r="E638" s="39" t="s">
        <v>1640</v>
      </c>
      <c r="F638" s="39" t="s">
        <v>1669</v>
      </c>
      <c r="G638" s="37">
        <v>2</v>
      </c>
      <c r="H638" s="37">
        <v>2.2</v>
      </c>
      <c r="I638" s="37" t="s">
        <v>355</v>
      </c>
      <c r="J638" s="65" t="s">
        <v>1670</v>
      </c>
      <c r="K638" s="19" t="s">
        <v>292</v>
      </c>
      <c r="L638" s="36" t="s">
        <v>1671</v>
      </c>
      <c r="M638" s="36" t="s">
        <v>713</v>
      </c>
      <c r="N638" s="36" t="s">
        <v>45</v>
      </c>
      <c r="O638" s="37" t="s">
        <v>46</v>
      </c>
      <c r="P638" s="37" t="s">
        <v>295</v>
      </c>
      <c r="Q638" s="38"/>
      <c r="R638" s="39">
        <v>100</v>
      </c>
      <c r="S638" s="39">
        <v>100</v>
      </c>
      <c r="T638" s="39">
        <v>100</v>
      </c>
      <c r="U638" s="66">
        <f t="shared" si="28"/>
        <v>1</v>
      </c>
      <c r="V638" s="66">
        <f t="shared" si="29"/>
        <v>1</v>
      </c>
      <c r="W638" s="84"/>
      <c r="X638" s="36"/>
      <c r="Y638" s="40">
        <v>0</v>
      </c>
      <c r="Z638" s="41">
        <v>17380889.7</v>
      </c>
      <c r="AA638" s="41">
        <v>17062348.93</v>
      </c>
      <c r="AB638" s="42">
        <v>1</v>
      </c>
      <c r="AC638" s="43">
        <v>0.9816729307015855</v>
      </c>
    </row>
    <row r="639" spans="1:29" ht="40.8">
      <c r="A639" s="64" t="s">
        <v>1637</v>
      </c>
      <c r="B639" s="12" t="s">
        <v>37</v>
      </c>
      <c r="C639" s="36" t="s">
        <v>1519</v>
      </c>
      <c r="D639" s="18" t="s">
        <v>1672</v>
      </c>
      <c r="E639" s="39" t="s">
        <v>1640</v>
      </c>
      <c r="F639" s="39" t="s">
        <v>1673</v>
      </c>
      <c r="G639" s="37">
        <v>2</v>
      </c>
      <c r="H639" s="37">
        <v>2.2</v>
      </c>
      <c r="I639" s="37" t="s">
        <v>355</v>
      </c>
      <c r="J639" s="65" t="s">
        <v>1674</v>
      </c>
      <c r="K639" s="19" t="s">
        <v>292</v>
      </c>
      <c r="L639" s="36" t="s">
        <v>1675</v>
      </c>
      <c r="M639" s="36" t="s">
        <v>1676</v>
      </c>
      <c r="N639" s="36" t="s">
        <v>45</v>
      </c>
      <c r="O639" s="37" t="s">
        <v>46</v>
      </c>
      <c r="P639" s="37" t="s">
        <v>295</v>
      </c>
      <c r="Q639" s="38"/>
      <c r="R639" s="39">
        <v>1</v>
      </c>
      <c r="S639" s="39">
        <v>3</v>
      </c>
      <c r="T639" s="39">
        <v>0</v>
      </c>
      <c r="U639" s="66">
        <f t="shared" si="28"/>
        <v>0</v>
      </c>
      <c r="V639" s="66">
        <f t="shared" si="29"/>
        <v>0</v>
      </c>
      <c r="W639" s="84"/>
      <c r="X639" s="36"/>
      <c r="Y639" s="40">
        <v>0</v>
      </c>
      <c r="Z639" s="41">
        <v>686</v>
      </c>
      <c r="AA639" s="41">
        <v>0</v>
      </c>
      <c r="AB639" s="42">
        <v>0</v>
      </c>
      <c r="AC639" s="43">
        <v>0</v>
      </c>
    </row>
    <row r="640" spans="1:29" ht="51">
      <c r="A640" s="64" t="s">
        <v>1637</v>
      </c>
      <c r="B640" s="12" t="s">
        <v>37</v>
      </c>
      <c r="C640" s="36" t="s">
        <v>1519</v>
      </c>
      <c r="D640" s="18" t="s">
        <v>1646</v>
      </c>
      <c r="E640" s="39" t="s">
        <v>1640</v>
      </c>
      <c r="F640" s="39" t="s">
        <v>1647</v>
      </c>
      <c r="G640" s="37">
        <v>1</v>
      </c>
      <c r="H640" s="37">
        <v>1.7</v>
      </c>
      <c r="I640" s="37" t="s">
        <v>112</v>
      </c>
      <c r="J640" s="65" t="s">
        <v>1677</v>
      </c>
      <c r="K640" s="19" t="s">
        <v>123</v>
      </c>
      <c r="L640" s="36" t="s">
        <v>189</v>
      </c>
      <c r="M640" s="36" t="s">
        <v>189</v>
      </c>
      <c r="N640" s="36" t="s">
        <v>189</v>
      </c>
      <c r="O640" s="36" t="s">
        <v>189</v>
      </c>
      <c r="P640" s="36" t="s">
        <v>189</v>
      </c>
      <c r="Q640" s="38">
        <v>0</v>
      </c>
      <c r="R640" s="39">
        <v>0</v>
      </c>
      <c r="S640" s="39">
        <v>0</v>
      </c>
      <c r="T640" s="39">
        <v>0</v>
      </c>
      <c r="U640" s="66">
        <v>0</v>
      </c>
      <c r="V640" s="66">
        <v>0</v>
      </c>
      <c r="W640" s="84"/>
      <c r="X640" s="36"/>
      <c r="Y640" s="40">
        <v>0</v>
      </c>
      <c r="Z640" s="41">
        <v>2460800</v>
      </c>
      <c r="AA640" s="41">
        <v>0</v>
      </c>
      <c r="AB640" s="42">
        <v>0</v>
      </c>
      <c r="AC640" s="43">
        <v>0</v>
      </c>
    </row>
    <row r="641" spans="1:29" ht="40.8">
      <c r="A641" s="64" t="s">
        <v>1637</v>
      </c>
      <c r="B641" s="12" t="s">
        <v>150</v>
      </c>
      <c r="C641" s="36" t="s">
        <v>1519</v>
      </c>
      <c r="D641" s="18" t="s">
        <v>1672</v>
      </c>
      <c r="E641" s="39" t="s">
        <v>1640</v>
      </c>
      <c r="F641" s="39" t="s">
        <v>1673</v>
      </c>
      <c r="G641" s="37">
        <v>3</v>
      </c>
      <c r="H641" s="37">
        <v>3.1</v>
      </c>
      <c r="I641" s="37" t="s">
        <v>744</v>
      </c>
      <c r="J641" s="65" t="s">
        <v>1678</v>
      </c>
      <c r="K641" s="19" t="s">
        <v>292</v>
      </c>
      <c r="L641" s="36" t="s">
        <v>1679</v>
      </c>
      <c r="M641" s="36" t="s">
        <v>1680</v>
      </c>
      <c r="N641" s="36" t="s">
        <v>45</v>
      </c>
      <c r="O641" s="37" t="s">
        <v>46</v>
      </c>
      <c r="P641" s="37" t="s">
        <v>256</v>
      </c>
      <c r="Q641" s="38"/>
      <c r="R641" s="39">
        <v>99.9999</v>
      </c>
      <c r="S641" s="39">
        <v>99.9999</v>
      </c>
      <c r="T641" s="39">
        <v>89.41</v>
      </c>
      <c r="U641" s="66">
        <f t="shared" si="28"/>
        <v>0.8941008941008941</v>
      </c>
      <c r="V641" s="66">
        <f t="shared" si="29"/>
        <v>0.8941008941008941</v>
      </c>
      <c r="W641" s="84"/>
      <c r="X641" s="36"/>
      <c r="Y641" s="40">
        <v>0</v>
      </c>
      <c r="Z641" s="41">
        <v>6185741.6</v>
      </c>
      <c r="AA641" s="41">
        <v>5737159.03</v>
      </c>
      <c r="AB641" s="42">
        <v>1</v>
      </c>
      <c r="AC641" s="43">
        <v>0.9274811980506914</v>
      </c>
    </row>
    <row r="642" spans="1:29" ht="15">
      <c r="A642" s="133" t="s">
        <v>1637</v>
      </c>
      <c r="B642" s="135" t="s">
        <v>150</v>
      </c>
      <c r="C642" s="137" t="s">
        <v>1519</v>
      </c>
      <c r="D642" s="139" t="s">
        <v>1681</v>
      </c>
      <c r="E642" s="141" t="s">
        <v>1640</v>
      </c>
      <c r="F642" s="141" t="s">
        <v>1682</v>
      </c>
      <c r="G642" s="144"/>
      <c r="H642" s="144"/>
      <c r="I642" s="144"/>
      <c r="J642" s="147" t="s">
        <v>1683</v>
      </c>
      <c r="K642" s="150" t="s">
        <v>1136</v>
      </c>
      <c r="L642" s="36" t="s">
        <v>1684</v>
      </c>
      <c r="M642" s="36" t="s">
        <v>1138</v>
      </c>
      <c r="N642" s="36" t="s">
        <v>45</v>
      </c>
      <c r="O642" s="37" t="s">
        <v>46</v>
      </c>
      <c r="P642" s="37" t="s">
        <v>1398</v>
      </c>
      <c r="Q642" s="38"/>
      <c r="R642" s="39">
        <v>0</v>
      </c>
      <c r="S642" s="39">
        <v>100</v>
      </c>
      <c r="T642" s="39">
        <v>95</v>
      </c>
      <c r="U642" s="66">
        <v>100</v>
      </c>
      <c r="V642" s="66">
        <f t="shared" si="29"/>
        <v>0.95</v>
      </c>
      <c r="W642" s="84"/>
      <c r="X642" s="36"/>
      <c r="Y642" s="40"/>
      <c r="Z642" s="41"/>
      <c r="AA642" s="41"/>
      <c r="AB642" s="42"/>
      <c r="AC642" s="43"/>
    </row>
    <row r="643" spans="1:29" ht="15">
      <c r="A643" s="134"/>
      <c r="B643" s="136"/>
      <c r="C643" s="138"/>
      <c r="D643" s="140"/>
      <c r="E643" s="142"/>
      <c r="F643" s="142"/>
      <c r="G643" s="146"/>
      <c r="H643" s="146"/>
      <c r="I643" s="146"/>
      <c r="J643" s="149"/>
      <c r="K643" s="152"/>
      <c r="L643" s="36" t="s">
        <v>1685</v>
      </c>
      <c r="M643" s="36" t="s">
        <v>1138</v>
      </c>
      <c r="N643" s="36" t="s">
        <v>45</v>
      </c>
      <c r="O643" s="37" t="s">
        <v>46</v>
      </c>
      <c r="P643" s="37" t="s">
        <v>1398</v>
      </c>
      <c r="Q643" s="38"/>
      <c r="R643" s="39">
        <v>3</v>
      </c>
      <c r="S643" s="39">
        <v>100</v>
      </c>
      <c r="T643" s="39">
        <v>70</v>
      </c>
      <c r="U643" s="66">
        <f t="shared" si="28"/>
        <v>23.333333333333332</v>
      </c>
      <c r="V643" s="66">
        <f t="shared" si="29"/>
        <v>0.7</v>
      </c>
      <c r="W643" s="84"/>
      <c r="X643" s="36"/>
      <c r="Y643" s="40">
        <v>419776.12</v>
      </c>
      <c r="Z643" s="41">
        <v>1000000</v>
      </c>
      <c r="AA643" s="41">
        <v>1000000</v>
      </c>
      <c r="AB643" s="42">
        <v>2.382222218834173</v>
      </c>
      <c r="AC643" s="43">
        <v>1</v>
      </c>
    </row>
    <row r="644" spans="1:29" ht="40.8">
      <c r="A644" s="64" t="s">
        <v>1637</v>
      </c>
      <c r="B644" s="12" t="s">
        <v>150</v>
      </c>
      <c r="C644" s="36" t="s">
        <v>1519</v>
      </c>
      <c r="D644" s="49" t="s">
        <v>1672</v>
      </c>
      <c r="E644" s="39" t="s">
        <v>1640</v>
      </c>
      <c r="F644" s="39" t="s">
        <v>1673</v>
      </c>
      <c r="G644" s="48">
        <v>2</v>
      </c>
      <c r="H644" s="48">
        <v>2.2</v>
      </c>
      <c r="I644" s="48" t="s">
        <v>355</v>
      </c>
      <c r="J644" s="51" t="s">
        <v>1686</v>
      </c>
      <c r="K644" s="52" t="s">
        <v>292</v>
      </c>
      <c r="L644" s="36" t="s">
        <v>1687</v>
      </c>
      <c r="M644" s="36" t="s">
        <v>1688</v>
      </c>
      <c r="N644" s="36" t="s">
        <v>45</v>
      </c>
      <c r="O644" s="37" t="s">
        <v>53</v>
      </c>
      <c r="P644" s="37" t="s">
        <v>72</v>
      </c>
      <c r="Q644" s="38"/>
      <c r="R644" s="39">
        <v>35</v>
      </c>
      <c r="S644" s="39">
        <v>35</v>
      </c>
      <c r="T644" s="39">
        <v>0</v>
      </c>
      <c r="U644" s="66">
        <f t="shared" si="28"/>
        <v>0</v>
      </c>
      <c r="V644" s="66">
        <f t="shared" si="29"/>
        <v>0</v>
      </c>
      <c r="W644" s="84"/>
      <c r="X644" s="36"/>
      <c r="Y644" s="40">
        <v>0</v>
      </c>
      <c r="Z644" s="41">
        <v>49950000</v>
      </c>
      <c r="AA644" s="41">
        <v>0</v>
      </c>
      <c r="AB644" s="42">
        <v>0</v>
      </c>
      <c r="AC644" s="43">
        <v>0</v>
      </c>
    </row>
    <row r="645" spans="1:29" ht="30.6">
      <c r="A645" s="64" t="s">
        <v>1637</v>
      </c>
      <c r="B645" s="12" t="s">
        <v>150</v>
      </c>
      <c r="C645" s="36" t="s">
        <v>1519</v>
      </c>
      <c r="D645" s="49"/>
      <c r="E645" s="39" t="s">
        <v>1640</v>
      </c>
      <c r="F645" s="39"/>
      <c r="G645" s="48">
        <v>2</v>
      </c>
      <c r="H645" s="48">
        <v>2.2</v>
      </c>
      <c r="I645" s="48" t="s">
        <v>355</v>
      </c>
      <c r="J645" s="51" t="s">
        <v>1689</v>
      </c>
      <c r="K645" s="52" t="s">
        <v>292</v>
      </c>
      <c r="L645" s="36" t="s">
        <v>701</v>
      </c>
      <c r="M645" s="36" t="s">
        <v>701</v>
      </c>
      <c r="N645" s="36" t="s">
        <v>701</v>
      </c>
      <c r="O645" s="36" t="s">
        <v>701</v>
      </c>
      <c r="P645" s="36" t="s">
        <v>701</v>
      </c>
      <c r="Q645" s="38"/>
      <c r="R645" s="39">
        <v>0</v>
      </c>
      <c r="S645" s="39">
        <v>0</v>
      </c>
      <c r="T645" s="39">
        <v>0</v>
      </c>
      <c r="U645" s="66">
        <v>0</v>
      </c>
      <c r="V645" s="66">
        <v>0</v>
      </c>
      <c r="W645" s="84"/>
      <c r="X645" s="36"/>
      <c r="Y645" s="40">
        <v>0</v>
      </c>
      <c r="Z645" s="41">
        <v>15493316.92</v>
      </c>
      <c r="AA645" s="41">
        <v>3877752.4</v>
      </c>
      <c r="AB645" s="42">
        <v>1</v>
      </c>
      <c r="AC645" s="43">
        <v>0.25028548889968744</v>
      </c>
    </row>
    <row r="646" spans="1:29" ht="30.6">
      <c r="A646" s="64" t="s">
        <v>1637</v>
      </c>
      <c r="B646" s="12" t="s">
        <v>150</v>
      </c>
      <c r="C646" s="36" t="s">
        <v>1519</v>
      </c>
      <c r="D646" s="49"/>
      <c r="E646" s="39" t="s">
        <v>1640</v>
      </c>
      <c r="F646" s="39"/>
      <c r="G646" s="48">
        <v>2</v>
      </c>
      <c r="H646" s="48">
        <v>2.2</v>
      </c>
      <c r="I646" s="48" t="s">
        <v>355</v>
      </c>
      <c r="J646" s="51" t="s">
        <v>1690</v>
      </c>
      <c r="K646" s="52" t="s">
        <v>292</v>
      </c>
      <c r="L646" s="36" t="s">
        <v>701</v>
      </c>
      <c r="M646" s="36" t="s">
        <v>701</v>
      </c>
      <c r="N646" s="36" t="s">
        <v>701</v>
      </c>
      <c r="O646" s="36" t="s">
        <v>701</v>
      </c>
      <c r="P646" s="36" t="s">
        <v>701</v>
      </c>
      <c r="Q646" s="38"/>
      <c r="R646" s="39">
        <v>0</v>
      </c>
      <c r="S646" s="39">
        <v>0</v>
      </c>
      <c r="T646" s="39">
        <v>0</v>
      </c>
      <c r="U646" s="66">
        <v>0</v>
      </c>
      <c r="V646" s="66">
        <v>0</v>
      </c>
      <c r="W646" s="84"/>
      <c r="X646" s="36"/>
      <c r="Y646" s="40">
        <v>0</v>
      </c>
      <c r="Z646" s="41">
        <v>50000000</v>
      </c>
      <c r="AA646" s="41">
        <v>1032499.57</v>
      </c>
      <c r="AB646" s="42">
        <v>1</v>
      </c>
      <c r="AC646" s="43">
        <v>0.020649991399999998</v>
      </c>
    </row>
    <row r="647" spans="1:29" ht="30.6">
      <c r="A647" s="64" t="s">
        <v>1637</v>
      </c>
      <c r="B647" s="12" t="s">
        <v>150</v>
      </c>
      <c r="C647" s="36" t="s">
        <v>1519</v>
      </c>
      <c r="D647" s="49"/>
      <c r="E647" s="39" t="s">
        <v>1640</v>
      </c>
      <c r="F647" s="39"/>
      <c r="G647" s="48">
        <v>3</v>
      </c>
      <c r="H647" s="48">
        <v>3.4</v>
      </c>
      <c r="I647" s="48" t="s">
        <v>1691</v>
      </c>
      <c r="J647" s="51" t="s">
        <v>1692</v>
      </c>
      <c r="K647" s="52" t="s">
        <v>292</v>
      </c>
      <c r="L647" s="36" t="s">
        <v>701</v>
      </c>
      <c r="M647" s="36" t="s">
        <v>701</v>
      </c>
      <c r="N647" s="36" t="s">
        <v>701</v>
      </c>
      <c r="O647" s="36" t="s">
        <v>701</v>
      </c>
      <c r="P647" s="36" t="s">
        <v>701</v>
      </c>
      <c r="Q647" s="38"/>
      <c r="R647" s="39">
        <v>0</v>
      </c>
      <c r="S647" s="39">
        <v>0</v>
      </c>
      <c r="T647" s="39">
        <v>0</v>
      </c>
      <c r="U647" s="66">
        <v>0</v>
      </c>
      <c r="V647" s="66">
        <v>0</v>
      </c>
      <c r="W647" s="84"/>
      <c r="X647" s="36"/>
      <c r="Y647" s="40">
        <v>0</v>
      </c>
      <c r="Z647" s="41">
        <v>8284175.56</v>
      </c>
      <c r="AA647" s="41">
        <v>0</v>
      </c>
      <c r="AB647" s="42">
        <v>0</v>
      </c>
      <c r="AC647" s="99">
        <v>0</v>
      </c>
    </row>
    <row r="648" spans="1:29" ht="15">
      <c r="A648" s="87"/>
      <c r="B648" s="12"/>
      <c r="C648" s="88"/>
      <c r="D648" s="58"/>
      <c r="E648" s="89"/>
      <c r="F648" s="89"/>
      <c r="G648" s="90"/>
      <c r="H648" s="90"/>
      <c r="I648" s="90"/>
      <c r="J648" s="90"/>
      <c r="K648" s="59"/>
      <c r="L648" s="88"/>
      <c r="M648" s="88"/>
      <c r="N648" s="88"/>
      <c r="O648" s="90"/>
      <c r="P648" s="90"/>
      <c r="Q648" s="91"/>
      <c r="R648" s="89"/>
      <c r="S648" s="89"/>
      <c r="T648" s="89"/>
      <c r="U648" s="89"/>
      <c r="V648" s="89"/>
      <c r="W648" s="88"/>
      <c r="X648" s="88"/>
      <c r="Y648" s="92"/>
      <c r="Z648" s="93"/>
      <c r="AA648" s="93"/>
      <c r="AB648" s="93"/>
      <c r="AC648" s="93"/>
    </row>
    <row r="649" spans="1:29" ht="357">
      <c r="A649" s="64" t="s">
        <v>1693</v>
      </c>
      <c r="B649" s="12" t="s">
        <v>31</v>
      </c>
      <c r="C649" s="36" t="s">
        <v>1519</v>
      </c>
      <c r="D649" s="18" t="s">
        <v>1520</v>
      </c>
      <c r="E649" s="39"/>
      <c r="F649" s="39"/>
      <c r="G649" s="37"/>
      <c r="H649" s="37"/>
      <c r="I649" s="37"/>
      <c r="J649" s="37"/>
      <c r="K649" s="19"/>
      <c r="L649" s="36"/>
      <c r="M649" s="36"/>
      <c r="N649" s="36"/>
      <c r="O649" s="37"/>
      <c r="P649" s="37"/>
      <c r="Q649" s="38"/>
      <c r="R649" s="39"/>
      <c r="S649" s="39"/>
      <c r="T649" s="39"/>
      <c r="U649" s="66"/>
      <c r="V649" s="66"/>
      <c r="W649" s="84"/>
      <c r="X649" s="36"/>
      <c r="Y649" s="40"/>
      <c r="Z649" s="41"/>
      <c r="AA649" s="41"/>
      <c r="AB649" s="42"/>
      <c r="AC649" s="43"/>
    </row>
    <row r="650" spans="1:29" ht="15">
      <c r="A650" s="64" t="s">
        <v>1693</v>
      </c>
      <c r="B650" s="12" t="s">
        <v>35</v>
      </c>
      <c r="C650" s="36" t="s">
        <v>1519</v>
      </c>
      <c r="D650" s="18"/>
      <c r="E650" s="39"/>
      <c r="F650" s="39"/>
      <c r="G650" s="37"/>
      <c r="H650" s="37"/>
      <c r="I650" s="37"/>
      <c r="J650" s="37"/>
      <c r="K650" s="19"/>
      <c r="L650" s="36"/>
      <c r="M650" s="36"/>
      <c r="N650" s="36"/>
      <c r="O650" s="37"/>
      <c r="P650" s="37"/>
      <c r="Q650" s="38"/>
      <c r="R650" s="39"/>
      <c r="S650" s="39"/>
      <c r="T650" s="39"/>
      <c r="U650" s="66"/>
      <c r="V650" s="66"/>
      <c r="W650" s="84"/>
      <c r="X650" s="36"/>
      <c r="Y650" s="40"/>
      <c r="Z650" s="41"/>
      <c r="AA650" s="41"/>
      <c r="AB650" s="42"/>
      <c r="AC650" s="43"/>
    </row>
    <row r="651" spans="1:29" ht="61.2">
      <c r="A651" s="64" t="s">
        <v>1693</v>
      </c>
      <c r="B651" s="12" t="s">
        <v>37</v>
      </c>
      <c r="C651" s="36" t="s">
        <v>1519</v>
      </c>
      <c r="D651" s="18"/>
      <c r="E651" s="39" t="s">
        <v>1694</v>
      </c>
      <c r="F651" s="39"/>
      <c r="G651" s="37">
        <v>1</v>
      </c>
      <c r="H651" s="37">
        <v>1.9</v>
      </c>
      <c r="I651" s="37" t="s">
        <v>1695</v>
      </c>
      <c r="J651" s="65" t="s">
        <v>1696</v>
      </c>
      <c r="K651" s="19" t="s">
        <v>1697</v>
      </c>
      <c r="L651" s="36" t="s">
        <v>1698</v>
      </c>
      <c r="M651" s="36" t="s">
        <v>1699</v>
      </c>
      <c r="N651" s="36" t="s">
        <v>45</v>
      </c>
      <c r="O651" s="37" t="s">
        <v>84</v>
      </c>
      <c r="P651" s="37" t="s">
        <v>47</v>
      </c>
      <c r="Q651" s="38"/>
      <c r="R651" s="39">
        <v>1</v>
      </c>
      <c r="S651" s="39">
        <v>1</v>
      </c>
      <c r="T651" s="39">
        <v>0</v>
      </c>
      <c r="U651" s="66">
        <f t="shared" si="28"/>
        <v>0</v>
      </c>
      <c r="V651" s="66">
        <f t="shared" si="29"/>
        <v>0</v>
      </c>
      <c r="W651" s="84"/>
      <c r="X651" s="36"/>
      <c r="Y651" s="40">
        <v>0</v>
      </c>
      <c r="Z651" s="41">
        <v>493940.25</v>
      </c>
      <c r="AA651" s="41">
        <v>258391.01</v>
      </c>
      <c r="AB651" s="42">
        <v>1</v>
      </c>
      <c r="AC651" s="43">
        <v>0.5231219970431646</v>
      </c>
    </row>
    <row r="652" spans="1:29" ht="71.4">
      <c r="A652" s="64" t="s">
        <v>1693</v>
      </c>
      <c r="B652" s="12" t="s">
        <v>37</v>
      </c>
      <c r="C652" s="36" t="s">
        <v>1519</v>
      </c>
      <c r="D652" s="18" t="s">
        <v>1700</v>
      </c>
      <c r="E652" s="39" t="s">
        <v>1694</v>
      </c>
      <c r="F652" s="39" t="s">
        <v>1701</v>
      </c>
      <c r="G652" s="37">
        <v>3</v>
      </c>
      <c r="H652" s="37">
        <v>3.4</v>
      </c>
      <c r="I652" s="37" t="s">
        <v>1691</v>
      </c>
      <c r="J652" s="65" t="s">
        <v>1702</v>
      </c>
      <c r="K652" s="19" t="s">
        <v>292</v>
      </c>
      <c r="L652" s="36" t="s">
        <v>189</v>
      </c>
      <c r="M652" s="36" t="s">
        <v>189</v>
      </c>
      <c r="N652" s="36" t="s">
        <v>189</v>
      </c>
      <c r="O652" s="36" t="s">
        <v>189</v>
      </c>
      <c r="P652" s="36" t="s">
        <v>189</v>
      </c>
      <c r="Q652" s="38"/>
      <c r="R652" s="39">
        <v>0</v>
      </c>
      <c r="S652" s="39">
        <v>0</v>
      </c>
      <c r="T652" s="39">
        <v>0</v>
      </c>
      <c r="U652" s="66">
        <v>0</v>
      </c>
      <c r="V652" s="66">
        <v>0</v>
      </c>
      <c r="W652" s="84"/>
      <c r="X652" s="36"/>
      <c r="Y652" s="40">
        <v>0</v>
      </c>
      <c r="Z652" s="41">
        <v>7400000</v>
      </c>
      <c r="AA652" s="41">
        <v>0</v>
      </c>
      <c r="AB652" s="42">
        <v>0</v>
      </c>
      <c r="AC652" s="43">
        <v>0</v>
      </c>
    </row>
    <row r="653" spans="1:29" ht="71.4">
      <c r="A653" s="64" t="s">
        <v>1693</v>
      </c>
      <c r="B653" s="12" t="s">
        <v>37</v>
      </c>
      <c r="C653" s="36" t="s">
        <v>1519</v>
      </c>
      <c r="D653" s="18" t="s">
        <v>1700</v>
      </c>
      <c r="E653" s="39" t="s">
        <v>1694</v>
      </c>
      <c r="F653" s="39" t="s">
        <v>1701</v>
      </c>
      <c r="G653" s="37">
        <v>3</v>
      </c>
      <c r="H653" s="37">
        <v>3.4</v>
      </c>
      <c r="I653" s="37" t="s">
        <v>1691</v>
      </c>
      <c r="J653" s="65" t="s">
        <v>1703</v>
      </c>
      <c r="K653" s="19" t="s">
        <v>292</v>
      </c>
      <c r="L653" s="36" t="s">
        <v>189</v>
      </c>
      <c r="M653" s="36" t="s">
        <v>189</v>
      </c>
      <c r="N653" s="36" t="s">
        <v>189</v>
      </c>
      <c r="O653" s="36" t="s">
        <v>189</v>
      </c>
      <c r="P653" s="36" t="s">
        <v>189</v>
      </c>
      <c r="Q653" s="38"/>
      <c r="R653" s="39">
        <v>0</v>
      </c>
      <c r="S653" s="39">
        <v>0</v>
      </c>
      <c r="T653" s="39">
        <v>0</v>
      </c>
      <c r="U653" s="66">
        <v>0</v>
      </c>
      <c r="V653" s="66">
        <v>0</v>
      </c>
      <c r="W653" s="84"/>
      <c r="X653" s="36"/>
      <c r="Y653" s="40">
        <v>0</v>
      </c>
      <c r="Z653" s="41">
        <v>5000000</v>
      </c>
      <c r="AA653" s="41">
        <v>0</v>
      </c>
      <c r="AB653" s="42">
        <v>0</v>
      </c>
      <c r="AC653" s="43">
        <v>0</v>
      </c>
    </row>
    <row r="654" spans="1:29" ht="71.4">
      <c r="A654" s="64" t="s">
        <v>1693</v>
      </c>
      <c r="B654" s="12" t="s">
        <v>37</v>
      </c>
      <c r="C654" s="36" t="s">
        <v>1519</v>
      </c>
      <c r="D654" s="18" t="s">
        <v>1700</v>
      </c>
      <c r="E654" s="39" t="s">
        <v>1694</v>
      </c>
      <c r="F654" s="39" t="s">
        <v>1701</v>
      </c>
      <c r="G654" s="37">
        <v>2</v>
      </c>
      <c r="H654" s="37">
        <v>2.3</v>
      </c>
      <c r="I654" s="37" t="s">
        <v>1223</v>
      </c>
      <c r="J654" s="65" t="s">
        <v>1704</v>
      </c>
      <c r="K654" s="19" t="s">
        <v>723</v>
      </c>
      <c r="L654" s="36" t="s">
        <v>189</v>
      </c>
      <c r="M654" s="36" t="s">
        <v>189</v>
      </c>
      <c r="N654" s="36" t="s">
        <v>189</v>
      </c>
      <c r="O654" s="36" t="s">
        <v>189</v>
      </c>
      <c r="P654" s="36" t="s">
        <v>189</v>
      </c>
      <c r="Q654" s="38"/>
      <c r="R654" s="39">
        <v>0</v>
      </c>
      <c r="S654" s="39">
        <v>0</v>
      </c>
      <c r="T654" s="39">
        <v>0</v>
      </c>
      <c r="U654" s="66">
        <v>0</v>
      </c>
      <c r="V654" s="66">
        <v>0</v>
      </c>
      <c r="W654" s="84"/>
      <c r="X654" s="36"/>
      <c r="Y654" s="40">
        <v>0</v>
      </c>
      <c r="Z654" s="41">
        <v>999360.86</v>
      </c>
      <c r="AA654" s="41">
        <v>0</v>
      </c>
      <c r="AB654" s="42">
        <v>0</v>
      </c>
      <c r="AC654" s="43">
        <v>0</v>
      </c>
    </row>
    <row r="655" spans="1:29" ht="40.8">
      <c r="A655" s="64" t="s">
        <v>1693</v>
      </c>
      <c r="B655" s="12" t="s">
        <v>150</v>
      </c>
      <c r="C655" s="36" t="s">
        <v>1519</v>
      </c>
      <c r="D655" s="18"/>
      <c r="E655" s="39" t="s">
        <v>1694</v>
      </c>
      <c r="F655" s="39"/>
      <c r="G655" s="37">
        <v>2</v>
      </c>
      <c r="H655" s="37">
        <v>2.7</v>
      </c>
      <c r="I655" s="37" t="s">
        <v>274</v>
      </c>
      <c r="J655" s="65" t="s">
        <v>1705</v>
      </c>
      <c r="K655" s="19" t="s">
        <v>522</v>
      </c>
      <c r="L655" s="36" t="s">
        <v>1706</v>
      </c>
      <c r="M655" s="36" t="s">
        <v>1062</v>
      </c>
      <c r="N655" s="36" t="s">
        <v>45</v>
      </c>
      <c r="O655" s="37" t="s">
        <v>53</v>
      </c>
      <c r="P655" s="37" t="s">
        <v>72</v>
      </c>
      <c r="Q655" s="38"/>
      <c r="R655" s="39">
        <v>100</v>
      </c>
      <c r="S655" s="39">
        <v>100</v>
      </c>
      <c r="T655" s="39">
        <v>100</v>
      </c>
      <c r="U655" s="66">
        <f t="shared" si="28"/>
        <v>1</v>
      </c>
      <c r="V655" s="66">
        <f t="shared" si="29"/>
        <v>1</v>
      </c>
      <c r="W655" s="84"/>
      <c r="X655" s="36"/>
      <c r="Y655" s="40">
        <v>0</v>
      </c>
      <c r="Z655" s="41">
        <v>1789829.16</v>
      </c>
      <c r="AA655" s="41">
        <v>1789821.82</v>
      </c>
      <c r="AB655" s="42">
        <v>1</v>
      </c>
      <c r="AC655" s="43">
        <v>0.9999958990499407</v>
      </c>
    </row>
    <row r="656" spans="1:29" ht="40.8">
      <c r="A656" s="64" t="s">
        <v>1693</v>
      </c>
      <c r="B656" s="12"/>
      <c r="C656" s="36" t="s">
        <v>1519</v>
      </c>
      <c r="D656" s="18" t="s">
        <v>1707</v>
      </c>
      <c r="E656" s="39" t="s">
        <v>1694</v>
      </c>
      <c r="F656" s="39" t="s">
        <v>1708</v>
      </c>
      <c r="G656" s="37">
        <v>2</v>
      </c>
      <c r="H656" s="37">
        <v>2.7</v>
      </c>
      <c r="I656" s="37" t="s">
        <v>274</v>
      </c>
      <c r="J656" s="65" t="s">
        <v>1709</v>
      </c>
      <c r="K656" s="19" t="s">
        <v>522</v>
      </c>
      <c r="L656" s="36" t="s">
        <v>1710</v>
      </c>
      <c r="M656" s="36" t="s">
        <v>1711</v>
      </c>
      <c r="N656" s="36" t="s">
        <v>45</v>
      </c>
      <c r="O656" s="37" t="s">
        <v>46</v>
      </c>
      <c r="P656" s="37" t="s">
        <v>47</v>
      </c>
      <c r="Q656" s="38"/>
      <c r="R656" s="39">
        <v>3</v>
      </c>
      <c r="S656" s="39">
        <v>3</v>
      </c>
      <c r="T656" s="39">
        <v>0</v>
      </c>
      <c r="U656" s="66">
        <f t="shared" si="28"/>
        <v>0</v>
      </c>
      <c r="V656" s="66">
        <f t="shared" si="29"/>
        <v>0</v>
      </c>
      <c r="W656" s="84"/>
      <c r="X656" s="36"/>
      <c r="Y656" s="40">
        <v>0</v>
      </c>
      <c r="Z656" s="41">
        <v>1182005.52</v>
      </c>
      <c r="AA656" s="41">
        <v>1182005.49</v>
      </c>
      <c r="AB656" s="42">
        <v>1</v>
      </c>
      <c r="AC656" s="43">
        <v>0.9999999746194078</v>
      </c>
    </row>
    <row r="657" spans="1:29" ht="91.8">
      <c r="A657" s="64" t="s">
        <v>1693</v>
      </c>
      <c r="B657" s="12" t="s">
        <v>150</v>
      </c>
      <c r="C657" s="36" t="s">
        <v>1519</v>
      </c>
      <c r="D657" s="18" t="s">
        <v>1712</v>
      </c>
      <c r="E657" s="39" t="s">
        <v>1694</v>
      </c>
      <c r="F657" s="39" t="s">
        <v>1713</v>
      </c>
      <c r="G657" s="37">
        <v>2</v>
      </c>
      <c r="H657" s="37">
        <v>2.2</v>
      </c>
      <c r="I657" s="37" t="s">
        <v>355</v>
      </c>
      <c r="J657" s="65" t="s">
        <v>1714</v>
      </c>
      <c r="K657" s="19" t="s">
        <v>292</v>
      </c>
      <c r="L657" s="36" t="s">
        <v>712</v>
      </c>
      <c r="M657" s="36" t="s">
        <v>713</v>
      </c>
      <c r="N657" s="36" t="s">
        <v>45</v>
      </c>
      <c r="O657" s="37" t="s">
        <v>46</v>
      </c>
      <c r="P657" s="37" t="s">
        <v>295</v>
      </c>
      <c r="Q657" s="38"/>
      <c r="R657" s="39">
        <v>100</v>
      </c>
      <c r="S657" s="39">
        <v>100</v>
      </c>
      <c r="T657" s="39">
        <v>100</v>
      </c>
      <c r="U657" s="66">
        <f t="shared" si="28"/>
        <v>1</v>
      </c>
      <c r="V657" s="66">
        <f t="shared" si="29"/>
        <v>1</v>
      </c>
      <c r="W657" s="84"/>
      <c r="X657" s="36"/>
      <c r="Y657" s="40">
        <v>0</v>
      </c>
      <c r="Z657" s="41">
        <v>486968.08</v>
      </c>
      <c r="AA657" s="41">
        <v>0</v>
      </c>
      <c r="AB657" s="42">
        <v>0</v>
      </c>
      <c r="AC657" s="43">
        <v>0</v>
      </c>
    </row>
    <row r="658" spans="1:29" ht="30.6">
      <c r="A658" s="64" t="s">
        <v>1693</v>
      </c>
      <c r="B658" s="12"/>
      <c r="C658" s="36" t="s">
        <v>1519</v>
      </c>
      <c r="D658" s="18"/>
      <c r="E658" s="39" t="s">
        <v>1694</v>
      </c>
      <c r="F658" s="39"/>
      <c r="G658" s="37">
        <v>1</v>
      </c>
      <c r="H658" s="37">
        <v>1.9</v>
      </c>
      <c r="I658" s="37" t="s">
        <v>1695</v>
      </c>
      <c r="J658" s="65" t="s">
        <v>1715</v>
      </c>
      <c r="K658" s="19" t="s">
        <v>292</v>
      </c>
      <c r="L658" s="36" t="s">
        <v>1716</v>
      </c>
      <c r="M658" s="36" t="s">
        <v>1717</v>
      </c>
      <c r="N658" s="36" t="s">
        <v>45</v>
      </c>
      <c r="O658" s="37" t="s">
        <v>46</v>
      </c>
      <c r="P658" s="37" t="s">
        <v>295</v>
      </c>
      <c r="Q658" s="38"/>
      <c r="R658" s="39">
        <v>100</v>
      </c>
      <c r="S658" s="39">
        <v>100</v>
      </c>
      <c r="T658" s="39">
        <v>0</v>
      </c>
      <c r="U658" s="66">
        <f t="shared" si="28"/>
        <v>0</v>
      </c>
      <c r="V658" s="66">
        <f t="shared" si="29"/>
        <v>0</v>
      </c>
      <c r="W658" s="84"/>
      <c r="X658" s="36"/>
      <c r="Y658" s="40">
        <v>0</v>
      </c>
      <c r="Z658" s="41">
        <v>0</v>
      </c>
      <c r="AA658" s="41">
        <v>0</v>
      </c>
      <c r="AB658" s="42">
        <v>0</v>
      </c>
      <c r="AC658" s="43">
        <v>0</v>
      </c>
    </row>
    <row r="659" spans="1:29" ht="30.6">
      <c r="A659" s="64" t="s">
        <v>1693</v>
      </c>
      <c r="B659" s="12" t="s">
        <v>150</v>
      </c>
      <c r="C659" s="36" t="s">
        <v>1519</v>
      </c>
      <c r="D659" s="18" t="s">
        <v>1718</v>
      </c>
      <c r="E659" s="39" t="s">
        <v>1694</v>
      </c>
      <c r="F659" s="39" t="s">
        <v>1719</v>
      </c>
      <c r="G659" s="37">
        <v>2</v>
      </c>
      <c r="H659" s="37">
        <v>2.3</v>
      </c>
      <c r="I659" s="37" t="s">
        <v>536</v>
      </c>
      <c r="J659" s="65" t="s">
        <v>1720</v>
      </c>
      <c r="K659" s="19" t="s">
        <v>538</v>
      </c>
      <c r="L659" s="36" t="s">
        <v>1721</v>
      </c>
      <c r="M659" s="36" t="s">
        <v>1722</v>
      </c>
      <c r="N659" s="36" t="s">
        <v>45</v>
      </c>
      <c r="O659" s="37" t="s">
        <v>84</v>
      </c>
      <c r="P659" s="37" t="s">
        <v>47</v>
      </c>
      <c r="Q659" s="38"/>
      <c r="R659" s="39">
        <v>1</v>
      </c>
      <c r="S659" s="39">
        <v>1</v>
      </c>
      <c r="T659" s="39">
        <v>0</v>
      </c>
      <c r="U659" s="66">
        <f t="shared" si="28"/>
        <v>0</v>
      </c>
      <c r="V659" s="66">
        <f t="shared" si="29"/>
        <v>0</v>
      </c>
      <c r="W659" s="84"/>
      <c r="X659" s="36"/>
      <c r="Y659" s="40">
        <v>1000000</v>
      </c>
      <c r="Z659" s="41">
        <v>2206831.1</v>
      </c>
      <c r="AA659" s="41">
        <v>1745612.8</v>
      </c>
      <c r="AB659" s="42">
        <v>1.7456128</v>
      </c>
      <c r="AC659" s="43">
        <v>0.7910042594560136</v>
      </c>
    </row>
    <row r="660" spans="1:29" ht="51">
      <c r="A660" s="64" t="s">
        <v>1693</v>
      </c>
      <c r="B660" s="12" t="s">
        <v>150</v>
      </c>
      <c r="C660" s="36" t="s">
        <v>1519</v>
      </c>
      <c r="D660" s="18" t="s">
        <v>1723</v>
      </c>
      <c r="E660" s="39" t="s">
        <v>1694</v>
      </c>
      <c r="F660" s="39" t="s">
        <v>1724</v>
      </c>
      <c r="G660" s="37">
        <v>2</v>
      </c>
      <c r="H660" s="37">
        <v>2.4</v>
      </c>
      <c r="I660" s="37" t="s">
        <v>434</v>
      </c>
      <c r="J660" s="65" t="s">
        <v>1725</v>
      </c>
      <c r="K660" s="19" t="s">
        <v>606</v>
      </c>
      <c r="L660" s="36" t="s">
        <v>1726</v>
      </c>
      <c r="M660" s="36" t="s">
        <v>1727</v>
      </c>
      <c r="N660" s="36" t="s">
        <v>260</v>
      </c>
      <c r="O660" s="37" t="s">
        <v>46</v>
      </c>
      <c r="P660" s="37" t="s">
        <v>72</v>
      </c>
      <c r="Q660" s="38"/>
      <c r="R660" s="39" t="s">
        <v>1728</v>
      </c>
      <c r="S660" s="39">
        <v>25000</v>
      </c>
      <c r="T660" s="39">
        <v>0</v>
      </c>
      <c r="U660" s="66">
        <f t="shared" si="28"/>
        <v>0</v>
      </c>
      <c r="V660" s="66">
        <f t="shared" si="29"/>
        <v>0</v>
      </c>
      <c r="W660" s="84"/>
      <c r="X660" s="36"/>
      <c r="Y660" s="40">
        <v>0</v>
      </c>
      <c r="Z660" s="41">
        <v>634802.19</v>
      </c>
      <c r="AA660" s="41">
        <v>265451.35</v>
      </c>
      <c r="AB660" s="42">
        <v>1</v>
      </c>
      <c r="AC660" s="43">
        <v>0.41816388503637647</v>
      </c>
    </row>
    <row r="661" spans="1:29" ht="51">
      <c r="A661" s="64" t="s">
        <v>1693</v>
      </c>
      <c r="B661" s="12" t="s">
        <v>150</v>
      </c>
      <c r="C661" s="36" t="s">
        <v>1519</v>
      </c>
      <c r="D661" s="18" t="s">
        <v>1723</v>
      </c>
      <c r="E661" s="39" t="s">
        <v>1694</v>
      </c>
      <c r="F661" s="39" t="s">
        <v>1724</v>
      </c>
      <c r="G661" s="37">
        <v>3</v>
      </c>
      <c r="H661" s="37">
        <v>3.4</v>
      </c>
      <c r="I661" s="37" t="s">
        <v>1691</v>
      </c>
      <c r="J661" s="65" t="s">
        <v>1729</v>
      </c>
      <c r="K661" s="19" t="s">
        <v>606</v>
      </c>
      <c r="L661" s="36" t="s">
        <v>189</v>
      </c>
      <c r="M661" s="36" t="s">
        <v>189</v>
      </c>
      <c r="N661" s="36" t="s">
        <v>189</v>
      </c>
      <c r="O661" s="36" t="s">
        <v>189</v>
      </c>
      <c r="P661" s="36" t="s">
        <v>189</v>
      </c>
      <c r="Q661" s="38"/>
      <c r="R661" s="39">
        <v>0</v>
      </c>
      <c r="S661" s="39">
        <v>0</v>
      </c>
      <c r="T661" s="39">
        <v>0</v>
      </c>
      <c r="U661" s="66">
        <v>0</v>
      </c>
      <c r="V661" s="66">
        <v>0</v>
      </c>
      <c r="W661" s="84"/>
      <c r="X661" s="36"/>
      <c r="Y661" s="40">
        <v>0</v>
      </c>
      <c r="Z661" s="41">
        <v>15000000</v>
      </c>
      <c r="AA661" s="41">
        <v>0</v>
      </c>
      <c r="AB661" s="42">
        <v>0</v>
      </c>
      <c r="AC661" s="43">
        <v>0</v>
      </c>
    </row>
    <row r="662" spans="1:29" ht="51">
      <c r="A662" s="64" t="s">
        <v>1693</v>
      </c>
      <c r="B662" s="12" t="s">
        <v>150</v>
      </c>
      <c r="C662" s="36" t="s">
        <v>1519</v>
      </c>
      <c r="D662" s="18" t="s">
        <v>1723</v>
      </c>
      <c r="E662" s="39" t="s">
        <v>1694</v>
      </c>
      <c r="F662" s="39" t="s">
        <v>1724</v>
      </c>
      <c r="G662" s="37">
        <v>3</v>
      </c>
      <c r="H662" s="37">
        <v>3.4</v>
      </c>
      <c r="I662" s="37" t="s">
        <v>1691</v>
      </c>
      <c r="J662" s="65" t="s">
        <v>1730</v>
      </c>
      <c r="K662" s="19" t="s">
        <v>606</v>
      </c>
      <c r="L662" s="36" t="s">
        <v>189</v>
      </c>
      <c r="M662" s="36" t="s">
        <v>189</v>
      </c>
      <c r="N662" s="36" t="s">
        <v>189</v>
      </c>
      <c r="O662" s="36" t="s">
        <v>189</v>
      </c>
      <c r="P662" s="36" t="s">
        <v>189</v>
      </c>
      <c r="Q662" s="38"/>
      <c r="R662" s="39">
        <v>0</v>
      </c>
      <c r="S662" s="39">
        <v>0</v>
      </c>
      <c r="T662" s="39">
        <v>0</v>
      </c>
      <c r="U662" s="66">
        <v>0</v>
      </c>
      <c r="V662" s="66"/>
      <c r="W662" s="84"/>
      <c r="X662" s="36"/>
      <c r="Y662" s="40">
        <v>0</v>
      </c>
      <c r="Z662" s="41">
        <v>1950248.87</v>
      </c>
      <c r="AA662" s="41">
        <v>0</v>
      </c>
      <c r="AB662" s="42">
        <v>0</v>
      </c>
      <c r="AC662" s="43">
        <v>0</v>
      </c>
    </row>
    <row r="663" spans="1:29" ht="51">
      <c r="A663" s="64" t="s">
        <v>1693</v>
      </c>
      <c r="B663" s="12" t="s">
        <v>150</v>
      </c>
      <c r="C663" s="36" t="s">
        <v>1519</v>
      </c>
      <c r="D663" s="18" t="s">
        <v>1723</v>
      </c>
      <c r="E663" s="39" t="s">
        <v>1694</v>
      </c>
      <c r="F663" s="39" t="s">
        <v>1724</v>
      </c>
      <c r="G663" s="37">
        <v>3</v>
      </c>
      <c r="H663" s="37">
        <v>3.4</v>
      </c>
      <c r="I663" s="37" t="s">
        <v>1691</v>
      </c>
      <c r="J663" s="65" t="s">
        <v>1731</v>
      </c>
      <c r="K663" s="19" t="s">
        <v>606</v>
      </c>
      <c r="L663" s="36" t="s">
        <v>189</v>
      </c>
      <c r="M663" s="36" t="s">
        <v>189</v>
      </c>
      <c r="N663" s="36" t="s">
        <v>189</v>
      </c>
      <c r="O663" s="36" t="s">
        <v>189</v>
      </c>
      <c r="P663" s="36" t="s">
        <v>189</v>
      </c>
      <c r="Q663" s="38"/>
      <c r="R663" s="39">
        <v>0</v>
      </c>
      <c r="S663" s="39">
        <v>0</v>
      </c>
      <c r="T663" s="39">
        <v>0</v>
      </c>
      <c r="U663" s="66">
        <v>0</v>
      </c>
      <c r="V663" s="66"/>
      <c r="W663" s="84"/>
      <c r="X663" s="36"/>
      <c r="Y663" s="40">
        <v>0</v>
      </c>
      <c r="Z663" s="41">
        <v>249999.37</v>
      </c>
      <c r="AA663" s="41">
        <v>0</v>
      </c>
      <c r="AB663" s="42">
        <v>0</v>
      </c>
      <c r="AC663" s="43">
        <v>0</v>
      </c>
    </row>
    <row r="664" spans="1:29" ht="51">
      <c r="A664" s="64" t="s">
        <v>1693</v>
      </c>
      <c r="B664" s="12" t="s">
        <v>150</v>
      </c>
      <c r="C664" s="36" t="s">
        <v>1519</v>
      </c>
      <c r="D664" s="18" t="s">
        <v>1723</v>
      </c>
      <c r="E664" s="39" t="s">
        <v>1694</v>
      </c>
      <c r="F664" s="39" t="s">
        <v>1724</v>
      </c>
      <c r="G664" s="37">
        <v>3</v>
      </c>
      <c r="H664" s="37">
        <v>3.4</v>
      </c>
      <c r="I664" s="37" t="s">
        <v>1691</v>
      </c>
      <c r="J664" s="65" t="s">
        <v>1732</v>
      </c>
      <c r="K664" s="19" t="s">
        <v>606</v>
      </c>
      <c r="L664" s="36" t="s">
        <v>189</v>
      </c>
      <c r="M664" s="36" t="s">
        <v>189</v>
      </c>
      <c r="N664" s="36" t="s">
        <v>189</v>
      </c>
      <c r="O664" s="36" t="s">
        <v>189</v>
      </c>
      <c r="P664" s="36" t="s">
        <v>189</v>
      </c>
      <c r="Q664" s="38"/>
      <c r="R664" s="39">
        <v>0</v>
      </c>
      <c r="S664" s="39">
        <v>0</v>
      </c>
      <c r="T664" s="39">
        <v>0</v>
      </c>
      <c r="U664" s="66">
        <v>0</v>
      </c>
      <c r="V664" s="66"/>
      <c r="W664" s="84"/>
      <c r="X664" s="36"/>
      <c r="Y664" s="40">
        <v>0</v>
      </c>
      <c r="Z664" s="41">
        <v>249999.37</v>
      </c>
      <c r="AA664" s="41">
        <v>0</v>
      </c>
      <c r="AB664" s="42">
        <v>0</v>
      </c>
      <c r="AC664" s="43">
        <v>0</v>
      </c>
    </row>
    <row r="665" spans="1:29" ht="51">
      <c r="A665" s="64" t="s">
        <v>1693</v>
      </c>
      <c r="B665" s="12" t="s">
        <v>150</v>
      </c>
      <c r="C665" s="36" t="s">
        <v>1519</v>
      </c>
      <c r="D665" s="18" t="s">
        <v>1723</v>
      </c>
      <c r="E665" s="39" t="s">
        <v>1694</v>
      </c>
      <c r="F665" s="39" t="s">
        <v>1724</v>
      </c>
      <c r="G665" s="37">
        <v>2</v>
      </c>
      <c r="H665" s="37">
        <v>2.4</v>
      </c>
      <c r="I665" s="37" t="s">
        <v>434</v>
      </c>
      <c r="J665" s="65" t="s">
        <v>1733</v>
      </c>
      <c r="K665" s="19" t="s">
        <v>606</v>
      </c>
      <c r="L665" s="36" t="s">
        <v>1734</v>
      </c>
      <c r="M665" s="36" t="s">
        <v>1735</v>
      </c>
      <c r="N665" s="36" t="s">
        <v>260</v>
      </c>
      <c r="O665" s="37" t="s">
        <v>46</v>
      </c>
      <c r="P665" s="37" t="s">
        <v>72</v>
      </c>
      <c r="Q665" s="38"/>
      <c r="R665" s="39">
        <v>5</v>
      </c>
      <c r="S665" s="39">
        <v>5</v>
      </c>
      <c r="T665" s="39">
        <v>0</v>
      </c>
      <c r="U665" s="66">
        <f t="shared" si="28"/>
        <v>0</v>
      </c>
      <c r="V665" s="66">
        <f t="shared" si="29"/>
        <v>0</v>
      </c>
      <c r="W665" s="84"/>
      <c r="X665" s="36"/>
      <c r="Y665" s="40">
        <v>0</v>
      </c>
      <c r="Z665" s="41">
        <v>614012.17</v>
      </c>
      <c r="AA665" s="41">
        <v>614012.17</v>
      </c>
      <c r="AB665" s="42">
        <v>1</v>
      </c>
      <c r="AC665" s="43">
        <v>1</v>
      </c>
    </row>
    <row r="666" spans="1:29" ht="51">
      <c r="A666" s="64" t="s">
        <v>1693</v>
      </c>
      <c r="B666" s="12" t="s">
        <v>150</v>
      </c>
      <c r="C666" s="36" t="s">
        <v>1519</v>
      </c>
      <c r="D666" s="18" t="s">
        <v>1723</v>
      </c>
      <c r="E666" s="39" t="s">
        <v>1694</v>
      </c>
      <c r="F666" s="39" t="s">
        <v>1724</v>
      </c>
      <c r="G666" s="37">
        <v>2</v>
      </c>
      <c r="H666" s="37">
        <v>2.4</v>
      </c>
      <c r="I666" s="37" t="s">
        <v>434</v>
      </c>
      <c r="J666" s="65" t="s">
        <v>1736</v>
      </c>
      <c r="K666" s="19" t="s">
        <v>606</v>
      </c>
      <c r="L666" s="36" t="s">
        <v>1737</v>
      </c>
      <c r="M666" s="36" t="s">
        <v>1738</v>
      </c>
      <c r="N666" s="36" t="s">
        <v>260</v>
      </c>
      <c r="O666" s="37" t="s">
        <v>46</v>
      </c>
      <c r="P666" s="37" t="s">
        <v>72</v>
      </c>
      <c r="Q666" s="38"/>
      <c r="R666" s="39" t="s">
        <v>1739</v>
      </c>
      <c r="S666" s="39">
        <v>8465.33</v>
      </c>
      <c r="T666" s="39">
        <v>0</v>
      </c>
      <c r="U666" s="66">
        <f t="shared" si="28"/>
        <v>0</v>
      </c>
      <c r="V666" s="66">
        <f t="shared" si="29"/>
        <v>0</v>
      </c>
      <c r="W666" s="84"/>
      <c r="X666" s="36"/>
      <c r="Y666" s="40">
        <v>0</v>
      </c>
      <c r="Z666" s="41">
        <v>522695.05</v>
      </c>
      <c r="AA666" s="41">
        <v>522695.05</v>
      </c>
      <c r="AB666" s="42">
        <v>1</v>
      </c>
      <c r="AC666" s="43">
        <v>1</v>
      </c>
    </row>
    <row r="667" spans="1:29" ht="51">
      <c r="A667" s="64" t="s">
        <v>1693</v>
      </c>
      <c r="B667" s="12" t="s">
        <v>150</v>
      </c>
      <c r="C667" s="36" t="s">
        <v>1519</v>
      </c>
      <c r="D667" s="18" t="s">
        <v>1723</v>
      </c>
      <c r="E667" s="39" t="s">
        <v>1694</v>
      </c>
      <c r="F667" s="39" t="s">
        <v>1724</v>
      </c>
      <c r="G667" s="37">
        <v>2</v>
      </c>
      <c r="H667" s="37">
        <v>2.4</v>
      </c>
      <c r="I667" s="37" t="s">
        <v>434</v>
      </c>
      <c r="J667" s="65" t="s">
        <v>1740</v>
      </c>
      <c r="K667" s="19" t="s">
        <v>606</v>
      </c>
      <c r="L667" s="36" t="s">
        <v>1741</v>
      </c>
      <c r="M667" s="36" t="s">
        <v>1742</v>
      </c>
      <c r="N667" s="36" t="s">
        <v>260</v>
      </c>
      <c r="O667" s="37" t="s">
        <v>46</v>
      </c>
      <c r="P667" s="37" t="s">
        <v>619</v>
      </c>
      <c r="Q667" s="38"/>
      <c r="R667" s="39" t="s">
        <v>264</v>
      </c>
      <c r="S667" s="39">
        <v>100</v>
      </c>
      <c r="T667" s="39">
        <v>0</v>
      </c>
      <c r="U667" s="66">
        <f t="shared" si="28"/>
        <v>0</v>
      </c>
      <c r="V667" s="66">
        <f t="shared" si="29"/>
        <v>0</v>
      </c>
      <c r="W667" s="84"/>
      <c r="X667" s="36"/>
      <c r="Y667" s="40">
        <v>0</v>
      </c>
      <c r="Z667" s="41">
        <v>431369.68000000005</v>
      </c>
      <c r="AA667" s="41">
        <v>-6162.82</v>
      </c>
      <c r="AB667" s="42">
        <v>1</v>
      </c>
      <c r="AC667" s="43">
        <v>-0.014286632291819859</v>
      </c>
    </row>
    <row r="668" spans="1:29" ht="51">
      <c r="A668" s="64" t="s">
        <v>1693</v>
      </c>
      <c r="B668" s="12" t="s">
        <v>150</v>
      </c>
      <c r="C668" s="36" t="s">
        <v>1519</v>
      </c>
      <c r="D668" s="18" t="s">
        <v>1723</v>
      </c>
      <c r="E668" s="39" t="s">
        <v>1694</v>
      </c>
      <c r="F668" s="39" t="s">
        <v>1724</v>
      </c>
      <c r="G668" s="37">
        <v>2</v>
      </c>
      <c r="H668" s="37">
        <v>2.4</v>
      </c>
      <c r="I668" s="37" t="s">
        <v>434</v>
      </c>
      <c r="J668" s="65" t="s">
        <v>1743</v>
      </c>
      <c r="K668" s="19" t="s">
        <v>606</v>
      </c>
      <c r="L668" s="36" t="s">
        <v>1744</v>
      </c>
      <c r="M668" s="36" t="s">
        <v>1745</v>
      </c>
      <c r="N668" s="36" t="s">
        <v>260</v>
      </c>
      <c r="O668" s="37" t="s">
        <v>351</v>
      </c>
      <c r="P668" s="37" t="s">
        <v>1746</v>
      </c>
      <c r="Q668" s="38"/>
      <c r="R668" s="39">
        <v>15</v>
      </c>
      <c r="S668" s="39">
        <v>15</v>
      </c>
      <c r="T668" s="39">
        <v>6</v>
      </c>
      <c r="U668" s="66">
        <f t="shared" si="28"/>
        <v>0.4</v>
      </c>
      <c r="V668" s="66">
        <f t="shared" si="29"/>
        <v>0.4</v>
      </c>
      <c r="W668" s="84"/>
      <c r="X668" s="36"/>
      <c r="Y668" s="40">
        <v>300000</v>
      </c>
      <c r="Z668" s="41">
        <v>0</v>
      </c>
      <c r="AA668" s="41">
        <v>0</v>
      </c>
      <c r="AB668" s="42">
        <v>0</v>
      </c>
      <c r="AC668" s="43">
        <v>0</v>
      </c>
    </row>
    <row r="669" spans="1:29" ht="51">
      <c r="A669" s="64" t="s">
        <v>1693</v>
      </c>
      <c r="B669" s="12" t="s">
        <v>150</v>
      </c>
      <c r="C669" s="36" t="s">
        <v>1519</v>
      </c>
      <c r="D669" s="18" t="s">
        <v>1723</v>
      </c>
      <c r="E669" s="39" t="s">
        <v>1694</v>
      </c>
      <c r="F669" s="39" t="s">
        <v>1724</v>
      </c>
      <c r="G669" s="37">
        <v>2</v>
      </c>
      <c r="H669" s="37">
        <v>2.4</v>
      </c>
      <c r="I669" s="37" t="s">
        <v>434</v>
      </c>
      <c r="J669" s="65" t="s">
        <v>1747</v>
      </c>
      <c r="K669" s="19" t="s">
        <v>606</v>
      </c>
      <c r="L669" s="36" t="s">
        <v>1737</v>
      </c>
      <c r="M669" s="36" t="s">
        <v>1748</v>
      </c>
      <c r="N669" s="36" t="s">
        <v>260</v>
      </c>
      <c r="O669" s="37" t="s">
        <v>46</v>
      </c>
      <c r="P669" s="37" t="s">
        <v>619</v>
      </c>
      <c r="Q669" s="38"/>
      <c r="R669" s="39" t="s">
        <v>264</v>
      </c>
      <c r="S669" s="39">
        <v>100</v>
      </c>
      <c r="T669" s="39">
        <v>0</v>
      </c>
      <c r="U669" s="66">
        <f t="shared" si="28"/>
        <v>0</v>
      </c>
      <c r="V669" s="66">
        <f t="shared" si="29"/>
        <v>0</v>
      </c>
      <c r="W669" s="84"/>
      <c r="X669" s="36"/>
      <c r="Y669" s="40">
        <v>0</v>
      </c>
      <c r="Z669" s="41">
        <v>522695.06</v>
      </c>
      <c r="AA669" s="41">
        <v>522695.06</v>
      </c>
      <c r="AB669" s="42">
        <v>1</v>
      </c>
      <c r="AC669" s="43">
        <v>1</v>
      </c>
    </row>
    <row r="670" spans="1:29" ht="51">
      <c r="A670" s="64" t="s">
        <v>1693</v>
      </c>
      <c r="B670" s="12" t="s">
        <v>150</v>
      </c>
      <c r="C670" s="36" t="s">
        <v>1519</v>
      </c>
      <c r="D670" s="18" t="s">
        <v>1723</v>
      </c>
      <c r="E670" s="39" t="s">
        <v>1694</v>
      </c>
      <c r="F670" s="39" t="s">
        <v>1724</v>
      </c>
      <c r="G670" s="37">
        <v>2</v>
      </c>
      <c r="H670" s="37">
        <v>2.4</v>
      </c>
      <c r="I670" s="37" t="s">
        <v>434</v>
      </c>
      <c r="J670" s="65" t="s">
        <v>1749</v>
      </c>
      <c r="K670" s="19" t="s">
        <v>606</v>
      </c>
      <c r="L670" s="36" t="s">
        <v>1750</v>
      </c>
      <c r="M670" s="36" t="s">
        <v>1751</v>
      </c>
      <c r="N670" s="36" t="s">
        <v>260</v>
      </c>
      <c r="O670" s="37" t="s">
        <v>46</v>
      </c>
      <c r="P670" s="37" t="s">
        <v>72</v>
      </c>
      <c r="Q670" s="38"/>
      <c r="R670" s="39" t="s">
        <v>264</v>
      </c>
      <c r="S670" s="39">
        <v>100</v>
      </c>
      <c r="T670" s="39">
        <v>0</v>
      </c>
      <c r="U670" s="66">
        <f t="shared" si="28"/>
        <v>0</v>
      </c>
      <c r="V670" s="66">
        <f t="shared" si="29"/>
        <v>0</v>
      </c>
      <c r="W670" s="84"/>
      <c r="X670" s="36"/>
      <c r="Y670" s="40">
        <v>0</v>
      </c>
      <c r="Z670" s="41">
        <v>0</v>
      </c>
      <c r="AA670" s="41">
        <v>0</v>
      </c>
      <c r="AB670" s="42">
        <v>0</v>
      </c>
      <c r="AC670" s="43">
        <v>0</v>
      </c>
    </row>
    <row r="671" spans="1:29" ht="51">
      <c r="A671" s="64" t="s">
        <v>1693</v>
      </c>
      <c r="B671" s="12" t="s">
        <v>150</v>
      </c>
      <c r="C671" s="36" t="s">
        <v>1519</v>
      </c>
      <c r="D671" s="18" t="s">
        <v>1723</v>
      </c>
      <c r="E671" s="39" t="s">
        <v>1694</v>
      </c>
      <c r="F671" s="39" t="s">
        <v>1724</v>
      </c>
      <c r="G671" s="37">
        <v>2</v>
      </c>
      <c r="H671" s="37">
        <v>2.4</v>
      </c>
      <c r="I671" s="37" t="s">
        <v>434</v>
      </c>
      <c r="J671" s="65" t="s">
        <v>1752</v>
      </c>
      <c r="K671" s="19" t="s">
        <v>606</v>
      </c>
      <c r="L671" s="36" t="s">
        <v>1753</v>
      </c>
      <c r="M671" s="36" t="s">
        <v>1754</v>
      </c>
      <c r="N671" s="36" t="s">
        <v>260</v>
      </c>
      <c r="O671" s="37" t="s">
        <v>46</v>
      </c>
      <c r="P671" s="37" t="s">
        <v>619</v>
      </c>
      <c r="Q671" s="38"/>
      <c r="R671" s="39" t="s">
        <v>1651</v>
      </c>
      <c r="S671" s="39">
        <v>200</v>
      </c>
      <c r="T671" s="39">
        <v>0</v>
      </c>
      <c r="U671" s="66">
        <f t="shared" si="28"/>
        <v>0</v>
      </c>
      <c r="V671" s="66">
        <f t="shared" si="29"/>
        <v>0</v>
      </c>
      <c r="W671" s="84"/>
      <c r="X671" s="36"/>
      <c r="Y671" s="40">
        <v>0</v>
      </c>
      <c r="Z671" s="41">
        <v>949876.26</v>
      </c>
      <c r="AA671" s="41">
        <v>949876.26</v>
      </c>
      <c r="AB671" s="42">
        <v>1</v>
      </c>
      <c r="AC671" s="43">
        <v>1</v>
      </c>
    </row>
    <row r="672" spans="1:29" ht="51">
      <c r="A672" s="64" t="s">
        <v>1693</v>
      </c>
      <c r="B672" s="12" t="s">
        <v>150</v>
      </c>
      <c r="C672" s="36" t="s">
        <v>1519</v>
      </c>
      <c r="D672" s="18" t="s">
        <v>1723</v>
      </c>
      <c r="E672" s="39" t="s">
        <v>1694</v>
      </c>
      <c r="F672" s="39" t="s">
        <v>1724</v>
      </c>
      <c r="G672" s="37">
        <v>2</v>
      </c>
      <c r="H672" s="37">
        <v>2.4</v>
      </c>
      <c r="I672" s="37" t="s">
        <v>434</v>
      </c>
      <c r="J672" s="65" t="s">
        <v>1755</v>
      </c>
      <c r="K672" s="19" t="s">
        <v>606</v>
      </c>
      <c r="L672" s="36" t="s">
        <v>1756</v>
      </c>
      <c r="M672" s="36" t="s">
        <v>1757</v>
      </c>
      <c r="N672" s="36" t="s">
        <v>260</v>
      </c>
      <c r="O672" s="37" t="s">
        <v>46</v>
      </c>
      <c r="P672" s="37" t="s">
        <v>72</v>
      </c>
      <c r="Q672" s="38"/>
      <c r="R672" s="39">
        <v>100</v>
      </c>
      <c r="S672" s="39">
        <v>100</v>
      </c>
      <c r="T672" s="39">
        <v>0</v>
      </c>
      <c r="U672" s="66">
        <f t="shared" si="28"/>
        <v>0</v>
      </c>
      <c r="V672" s="66">
        <f t="shared" si="29"/>
        <v>0</v>
      </c>
      <c r="W672" s="84"/>
      <c r="X672" s="36"/>
      <c r="Y672" s="40">
        <v>0</v>
      </c>
      <c r="Z672" s="41">
        <v>0</v>
      </c>
      <c r="AA672" s="41">
        <v>0</v>
      </c>
      <c r="AB672" s="42">
        <v>0</v>
      </c>
      <c r="AC672" s="43">
        <v>0</v>
      </c>
    </row>
    <row r="673" spans="1:29" ht="51">
      <c r="A673" s="64" t="s">
        <v>1693</v>
      </c>
      <c r="B673" s="12" t="s">
        <v>150</v>
      </c>
      <c r="C673" s="36" t="s">
        <v>1519</v>
      </c>
      <c r="D673" s="18" t="s">
        <v>1723</v>
      </c>
      <c r="E673" s="39" t="s">
        <v>1694</v>
      </c>
      <c r="F673" s="39" t="s">
        <v>1724</v>
      </c>
      <c r="G673" s="37">
        <v>2</v>
      </c>
      <c r="H673" s="37">
        <v>2.4</v>
      </c>
      <c r="I673" s="37" t="s">
        <v>434</v>
      </c>
      <c r="J673" s="65" t="s">
        <v>1758</v>
      </c>
      <c r="K673" s="19" t="s">
        <v>606</v>
      </c>
      <c r="L673" s="36" t="s">
        <v>1759</v>
      </c>
      <c r="M673" s="36" t="s">
        <v>1760</v>
      </c>
      <c r="N673" s="36" t="s">
        <v>260</v>
      </c>
      <c r="O673" s="37" t="s">
        <v>46</v>
      </c>
      <c r="P673" s="37" t="s">
        <v>72</v>
      </c>
      <c r="Q673" s="38"/>
      <c r="R673" s="39" t="s">
        <v>264</v>
      </c>
      <c r="S673" s="39">
        <v>100</v>
      </c>
      <c r="T673" s="39">
        <v>0</v>
      </c>
      <c r="U673" s="66">
        <f t="shared" si="28"/>
        <v>0</v>
      </c>
      <c r="V673" s="66">
        <f t="shared" si="29"/>
        <v>0</v>
      </c>
      <c r="W673" s="84"/>
      <c r="X673" s="36"/>
      <c r="Y673" s="40">
        <v>0</v>
      </c>
      <c r="Z673" s="41">
        <v>565706.47</v>
      </c>
      <c r="AA673" s="41">
        <v>565706.47</v>
      </c>
      <c r="AB673" s="42">
        <v>1</v>
      </c>
      <c r="AC673" s="43">
        <v>1</v>
      </c>
    </row>
    <row r="674" spans="1:29" ht="51">
      <c r="A674" s="64" t="s">
        <v>1693</v>
      </c>
      <c r="B674" s="12" t="s">
        <v>150</v>
      </c>
      <c r="C674" s="36" t="s">
        <v>1519</v>
      </c>
      <c r="D674" s="18" t="s">
        <v>1723</v>
      </c>
      <c r="E674" s="39" t="s">
        <v>1694</v>
      </c>
      <c r="F674" s="39" t="s">
        <v>1724</v>
      </c>
      <c r="G674" s="37">
        <v>2</v>
      </c>
      <c r="H674" s="37">
        <v>2.4</v>
      </c>
      <c r="I674" s="37" t="s">
        <v>434</v>
      </c>
      <c r="J674" s="65" t="s">
        <v>1761</v>
      </c>
      <c r="K674" s="19" t="s">
        <v>606</v>
      </c>
      <c r="L674" s="36" t="s">
        <v>1762</v>
      </c>
      <c r="M674" s="36" t="s">
        <v>1763</v>
      </c>
      <c r="N674" s="36" t="s">
        <v>260</v>
      </c>
      <c r="O674" s="37" t="s">
        <v>46</v>
      </c>
      <c r="P674" s="37" t="s">
        <v>72</v>
      </c>
      <c r="Q674" s="38"/>
      <c r="R674" s="39">
        <v>100</v>
      </c>
      <c r="S674" s="39">
        <v>100</v>
      </c>
      <c r="T674" s="39">
        <v>0</v>
      </c>
      <c r="U674" s="66">
        <f aca="true" t="shared" si="30" ref="U674:U726">T674/R674</f>
        <v>0</v>
      </c>
      <c r="V674" s="66">
        <f aca="true" t="shared" si="31" ref="V674:V726">T674/S674</f>
        <v>0</v>
      </c>
      <c r="W674" s="84"/>
      <c r="X674" s="36"/>
      <c r="Y674" s="40">
        <v>0</v>
      </c>
      <c r="Z674" s="41">
        <v>570437.29</v>
      </c>
      <c r="AA674" s="41">
        <v>570437.29</v>
      </c>
      <c r="AB674" s="42">
        <v>1</v>
      </c>
      <c r="AC674" s="43">
        <v>1</v>
      </c>
    </row>
    <row r="675" spans="1:29" ht="51">
      <c r="A675" s="64" t="s">
        <v>1693</v>
      </c>
      <c r="B675" s="12" t="s">
        <v>150</v>
      </c>
      <c r="C675" s="36" t="s">
        <v>1519</v>
      </c>
      <c r="D675" s="18" t="s">
        <v>1723</v>
      </c>
      <c r="E675" s="39" t="s">
        <v>1694</v>
      </c>
      <c r="F675" s="39" t="s">
        <v>1724</v>
      </c>
      <c r="G675" s="37">
        <v>2</v>
      </c>
      <c r="H675" s="37">
        <v>2.4</v>
      </c>
      <c r="I675" s="37" t="s">
        <v>434</v>
      </c>
      <c r="J675" s="65" t="s">
        <v>1764</v>
      </c>
      <c r="K675" s="19" t="s">
        <v>606</v>
      </c>
      <c r="L675" s="36" t="s">
        <v>1765</v>
      </c>
      <c r="M675" s="36" t="s">
        <v>1766</v>
      </c>
      <c r="N675" s="36" t="s">
        <v>260</v>
      </c>
      <c r="O675" s="37" t="s">
        <v>46</v>
      </c>
      <c r="P675" s="37" t="s">
        <v>619</v>
      </c>
      <c r="Q675" s="38"/>
      <c r="R675" s="39" t="s">
        <v>264</v>
      </c>
      <c r="S675" s="39">
        <v>100</v>
      </c>
      <c r="T675" s="39">
        <v>0</v>
      </c>
      <c r="U675" s="66">
        <f t="shared" si="30"/>
        <v>0</v>
      </c>
      <c r="V675" s="66">
        <f t="shared" si="31"/>
        <v>0</v>
      </c>
      <c r="W675" s="84"/>
      <c r="X675" s="36"/>
      <c r="Y675" s="40">
        <v>0</v>
      </c>
      <c r="Z675" s="41">
        <v>3157369.18</v>
      </c>
      <c r="AA675" s="41">
        <v>3157369.18</v>
      </c>
      <c r="AB675" s="42">
        <v>1</v>
      </c>
      <c r="AC675" s="43">
        <v>1</v>
      </c>
    </row>
    <row r="676" spans="1:29" ht="71.4">
      <c r="A676" s="64" t="s">
        <v>1693</v>
      </c>
      <c r="B676" s="12" t="s">
        <v>150</v>
      </c>
      <c r="C676" s="36" t="s">
        <v>1519</v>
      </c>
      <c r="D676" s="18" t="s">
        <v>1767</v>
      </c>
      <c r="E676" s="39" t="s">
        <v>1694</v>
      </c>
      <c r="F676" s="39" t="s">
        <v>1768</v>
      </c>
      <c r="G676" s="37">
        <v>2</v>
      </c>
      <c r="H676" s="37">
        <v>2.4</v>
      </c>
      <c r="I676" s="37" t="s">
        <v>434</v>
      </c>
      <c r="J676" s="65" t="s">
        <v>1769</v>
      </c>
      <c r="K676" s="19" t="s">
        <v>1770</v>
      </c>
      <c r="L676" s="36" t="s">
        <v>1771</v>
      </c>
      <c r="M676" s="36" t="s">
        <v>1185</v>
      </c>
      <c r="N676" s="36" t="s">
        <v>45</v>
      </c>
      <c r="O676" s="37" t="s">
        <v>84</v>
      </c>
      <c r="P676" s="37" t="s">
        <v>72</v>
      </c>
      <c r="Q676" s="38"/>
      <c r="R676" s="39">
        <v>100</v>
      </c>
      <c r="S676" s="39">
        <v>100</v>
      </c>
      <c r="T676" s="39">
        <v>50</v>
      </c>
      <c r="U676" s="66">
        <f t="shared" si="30"/>
        <v>0.5</v>
      </c>
      <c r="V676" s="66">
        <f t="shared" si="31"/>
        <v>0.5</v>
      </c>
      <c r="W676" s="84"/>
      <c r="X676" s="36"/>
      <c r="Y676" s="40">
        <v>0</v>
      </c>
      <c r="Z676" s="41">
        <v>800000</v>
      </c>
      <c r="AA676" s="41">
        <v>800000</v>
      </c>
      <c r="AB676" s="42">
        <v>1</v>
      </c>
      <c r="AC676" s="43">
        <v>1</v>
      </c>
    </row>
    <row r="677" spans="1:29" ht="71.4">
      <c r="A677" s="64" t="s">
        <v>1693</v>
      </c>
      <c r="B677" s="12" t="s">
        <v>150</v>
      </c>
      <c r="C677" s="36" t="s">
        <v>1519</v>
      </c>
      <c r="D677" s="18" t="s">
        <v>1772</v>
      </c>
      <c r="E677" s="39" t="s">
        <v>1694</v>
      </c>
      <c r="F677" s="39" t="s">
        <v>1773</v>
      </c>
      <c r="G677" s="37">
        <v>2</v>
      </c>
      <c r="H677" s="37">
        <v>2.4</v>
      </c>
      <c r="I677" s="37" t="s">
        <v>434</v>
      </c>
      <c r="J677" s="65" t="s">
        <v>1774</v>
      </c>
      <c r="K677" s="19" t="s">
        <v>1770</v>
      </c>
      <c r="L677" s="104" t="s">
        <v>1775</v>
      </c>
      <c r="M677" s="83" t="s">
        <v>1776</v>
      </c>
      <c r="N677" s="36" t="s">
        <v>45</v>
      </c>
      <c r="O677" s="37" t="s">
        <v>53</v>
      </c>
      <c r="P677" s="37" t="s">
        <v>72</v>
      </c>
      <c r="Q677" s="38"/>
      <c r="R677" s="39">
        <v>100</v>
      </c>
      <c r="S677" s="39">
        <v>100</v>
      </c>
      <c r="T677" s="39">
        <v>66.65</v>
      </c>
      <c r="U677" s="66">
        <f t="shared" si="30"/>
        <v>0.6665000000000001</v>
      </c>
      <c r="V677" s="66">
        <f t="shared" si="31"/>
        <v>0.6665000000000001</v>
      </c>
      <c r="W677" s="84"/>
      <c r="X677" s="36"/>
      <c r="Y677" s="40">
        <v>4663548</v>
      </c>
      <c r="Z677" s="41">
        <v>6840725.89</v>
      </c>
      <c r="AA677" s="41">
        <v>6840725.44</v>
      </c>
      <c r="AB677" s="42">
        <v>1.4668500120509107</v>
      </c>
      <c r="AC677" s="43">
        <v>0.9999999342175075</v>
      </c>
    </row>
    <row r="678" spans="1:29" ht="91.8">
      <c r="A678" s="64" t="s">
        <v>1693</v>
      </c>
      <c r="B678" s="12" t="s">
        <v>150</v>
      </c>
      <c r="C678" s="36" t="s">
        <v>1519</v>
      </c>
      <c r="D678" s="18" t="s">
        <v>1777</v>
      </c>
      <c r="E678" s="39" t="s">
        <v>1694</v>
      </c>
      <c r="F678" s="39" t="s">
        <v>1778</v>
      </c>
      <c r="G678" s="37">
        <v>2</v>
      </c>
      <c r="H678" s="37">
        <v>2.1</v>
      </c>
      <c r="I678" s="37" t="s">
        <v>1779</v>
      </c>
      <c r="J678" s="65" t="s">
        <v>1780</v>
      </c>
      <c r="K678" s="19" t="s">
        <v>1781</v>
      </c>
      <c r="L678" s="104" t="s">
        <v>1782</v>
      </c>
      <c r="M678" s="83" t="s">
        <v>1783</v>
      </c>
      <c r="N678" s="36" t="s">
        <v>45</v>
      </c>
      <c r="O678" s="37" t="s">
        <v>46</v>
      </c>
      <c r="P678" s="37" t="s">
        <v>169</v>
      </c>
      <c r="Q678" s="38"/>
      <c r="R678" s="39" t="s">
        <v>103</v>
      </c>
      <c r="S678" s="39">
        <v>1</v>
      </c>
      <c r="T678" s="39">
        <v>0</v>
      </c>
      <c r="U678" s="66">
        <f t="shared" si="30"/>
        <v>0</v>
      </c>
      <c r="V678" s="66">
        <f t="shared" si="31"/>
        <v>0</v>
      </c>
      <c r="W678" s="84"/>
      <c r="X678" s="36"/>
      <c r="Y678" s="40">
        <v>0</v>
      </c>
      <c r="Z678" s="41">
        <v>9500000</v>
      </c>
      <c r="AA678" s="41">
        <v>8060084.51</v>
      </c>
      <c r="AB678" s="42">
        <v>1</v>
      </c>
      <c r="AC678" s="43">
        <v>0.8484299484210526</v>
      </c>
    </row>
    <row r="679" spans="1:29" ht="42">
      <c r="A679" s="64" t="s">
        <v>1693</v>
      </c>
      <c r="B679" s="12" t="s">
        <v>150</v>
      </c>
      <c r="C679" s="36" t="s">
        <v>1519</v>
      </c>
      <c r="D679" s="18" t="s">
        <v>1784</v>
      </c>
      <c r="E679" s="39" t="s">
        <v>1694</v>
      </c>
      <c r="F679" s="39" t="s">
        <v>1785</v>
      </c>
      <c r="G679" s="37">
        <v>2</v>
      </c>
      <c r="H679" s="37">
        <v>2.1</v>
      </c>
      <c r="I679" s="37" t="s">
        <v>1779</v>
      </c>
      <c r="J679" s="65" t="s">
        <v>1786</v>
      </c>
      <c r="K679" s="67" t="s">
        <v>1781</v>
      </c>
      <c r="L679" s="83" t="s">
        <v>1787</v>
      </c>
      <c r="M679" s="83" t="s">
        <v>1788</v>
      </c>
      <c r="N679" s="83" t="s">
        <v>260</v>
      </c>
      <c r="O679" s="83" t="s">
        <v>46</v>
      </c>
      <c r="P679" s="83" t="s">
        <v>47</v>
      </c>
      <c r="Q679" s="38"/>
      <c r="R679" s="39" t="s">
        <v>103</v>
      </c>
      <c r="S679" s="39">
        <v>1</v>
      </c>
      <c r="T679" s="39">
        <v>0</v>
      </c>
      <c r="U679" s="66">
        <f t="shared" si="30"/>
        <v>0</v>
      </c>
      <c r="V679" s="66">
        <f t="shared" si="31"/>
        <v>0</v>
      </c>
      <c r="W679" s="84"/>
      <c r="X679" s="36"/>
      <c r="Y679" s="40">
        <v>0</v>
      </c>
      <c r="Z679" s="41">
        <v>19780000</v>
      </c>
      <c r="AA679" s="41">
        <v>0</v>
      </c>
      <c r="AB679" s="42">
        <v>0</v>
      </c>
      <c r="AC679" s="43">
        <v>0</v>
      </c>
    </row>
    <row r="680" spans="1:29" ht="15">
      <c r="A680" s="87"/>
      <c r="B680" s="12"/>
      <c r="C680" s="88"/>
      <c r="D680" s="58"/>
      <c r="E680" s="89"/>
      <c r="F680" s="89"/>
      <c r="G680" s="90"/>
      <c r="H680" s="90"/>
      <c r="I680" s="90"/>
      <c r="J680" s="90"/>
      <c r="K680" s="59"/>
      <c r="L680" s="88"/>
      <c r="M680" s="88"/>
      <c r="N680" s="88"/>
      <c r="O680" s="90"/>
      <c r="P680" s="90"/>
      <c r="Q680" s="91"/>
      <c r="R680" s="89"/>
      <c r="S680" s="89"/>
      <c r="T680" s="89"/>
      <c r="U680" s="89"/>
      <c r="V680" s="89"/>
      <c r="W680" s="88"/>
      <c r="X680" s="88"/>
      <c r="Y680" s="92"/>
      <c r="Z680" s="93"/>
      <c r="AA680" s="93"/>
      <c r="AB680" s="93"/>
      <c r="AC680" s="93"/>
    </row>
    <row r="681" spans="1:29" ht="357">
      <c r="A681" s="64" t="s">
        <v>1789</v>
      </c>
      <c r="B681" s="12" t="s">
        <v>31</v>
      </c>
      <c r="C681" s="36" t="s">
        <v>1519</v>
      </c>
      <c r="D681" s="18" t="s">
        <v>1520</v>
      </c>
      <c r="E681" s="39"/>
      <c r="F681" s="39"/>
      <c r="G681" s="37"/>
      <c r="H681" s="37"/>
      <c r="I681" s="37"/>
      <c r="J681" s="37"/>
      <c r="K681" s="19"/>
      <c r="L681" s="36"/>
      <c r="M681" s="36"/>
      <c r="N681" s="36"/>
      <c r="O681" s="37"/>
      <c r="P681" s="37"/>
      <c r="Q681" s="38"/>
      <c r="R681" s="39"/>
      <c r="S681" s="39"/>
      <c r="T681" s="39"/>
      <c r="U681" s="66"/>
      <c r="V681" s="66"/>
      <c r="W681" s="84"/>
      <c r="X681" s="36"/>
      <c r="Y681" s="40"/>
      <c r="Z681" s="41"/>
      <c r="AA681" s="41"/>
      <c r="AB681" s="42"/>
      <c r="AC681" s="43"/>
    </row>
    <row r="682" spans="1:29" ht="30.6">
      <c r="A682" s="64" t="s">
        <v>1789</v>
      </c>
      <c r="B682" s="12" t="s">
        <v>35</v>
      </c>
      <c r="C682" s="36" t="s">
        <v>1519</v>
      </c>
      <c r="D682" s="18" t="s">
        <v>1790</v>
      </c>
      <c r="E682" s="39"/>
      <c r="F682" s="39"/>
      <c r="G682" s="37"/>
      <c r="H682" s="37"/>
      <c r="I682" s="37"/>
      <c r="J682" s="37"/>
      <c r="K682" s="19"/>
      <c r="L682" s="36"/>
      <c r="M682" s="36"/>
      <c r="N682" s="36"/>
      <c r="O682" s="37"/>
      <c r="P682" s="37"/>
      <c r="Q682" s="38"/>
      <c r="R682" s="39"/>
      <c r="S682" s="39"/>
      <c r="T682" s="39"/>
      <c r="U682" s="66"/>
      <c r="V682" s="66"/>
      <c r="W682" s="84"/>
      <c r="X682" s="36"/>
      <c r="Y682" s="40"/>
      <c r="Z682" s="41"/>
      <c r="AA682" s="41"/>
      <c r="AB682" s="42"/>
      <c r="AC682" s="43"/>
    </row>
    <row r="683" spans="1:29" ht="15">
      <c r="A683" s="160" t="s">
        <v>1789</v>
      </c>
      <c r="B683" s="135" t="s">
        <v>37</v>
      </c>
      <c r="C683" s="137" t="s">
        <v>1519</v>
      </c>
      <c r="D683" s="139" t="s">
        <v>1791</v>
      </c>
      <c r="E683" s="141" t="s">
        <v>1792</v>
      </c>
      <c r="F683" s="141" t="s">
        <v>1793</v>
      </c>
      <c r="G683" s="144">
        <v>2</v>
      </c>
      <c r="H683" s="144">
        <v>2.2</v>
      </c>
      <c r="I683" s="144" t="s">
        <v>355</v>
      </c>
      <c r="J683" s="147" t="s">
        <v>1794</v>
      </c>
      <c r="K683" s="150" t="s">
        <v>357</v>
      </c>
      <c r="L683" s="36" t="s">
        <v>1795</v>
      </c>
      <c r="M683" s="36" t="s">
        <v>1796</v>
      </c>
      <c r="N683" s="36" t="s">
        <v>45</v>
      </c>
      <c r="O683" s="37" t="s">
        <v>351</v>
      </c>
      <c r="P683" s="37" t="s">
        <v>47</v>
      </c>
      <c r="Q683" s="38"/>
      <c r="R683" s="39">
        <v>1</v>
      </c>
      <c r="S683" s="39">
        <v>1</v>
      </c>
      <c r="T683" s="39">
        <v>0</v>
      </c>
      <c r="U683" s="66">
        <f t="shared" si="30"/>
        <v>0</v>
      </c>
      <c r="V683" s="66">
        <f t="shared" si="31"/>
        <v>0</v>
      </c>
      <c r="W683" s="84"/>
      <c r="X683" s="36"/>
      <c r="Y683" s="40"/>
      <c r="Z683" s="41"/>
      <c r="AA683" s="41"/>
      <c r="AB683" s="42"/>
      <c r="AC683" s="43"/>
    </row>
    <row r="684" spans="1:29" ht="15">
      <c r="A684" s="161"/>
      <c r="B684" s="154"/>
      <c r="C684" s="155"/>
      <c r="D684" s="156"/>
      <c r="E684" s="143"/>
      <c r="F684" s="143"/>
      <c r="G684" s="145"/>
      <c r="H684" s="145"/>
      <c r="I684" s="145"/>
      <c r="J684" s="148"/>
      <c r="K684" s="151"/>
      <c r="L684" s="36" t="s">
        <v>1797</v>
      </c>
      <c r="M684" s="36" t="s">
        <v>1798</v>
      </c>
      <c r="N684" s="36" t="s">
        <v>45</v>
      </c>
      <c r="O684" s="37" t="s">
        <v>351</v>
      </c>
      <c r="P684" s="37" t="s">
        <v>47</v>
      </c>
      <c r="Q684" s="38"/>
      <c r="R684" s="39">
        <v>3</v>
      </c>
      <c r="S684" s="39">
        <v>6</v>
      </c>
      <c r="T684" s="39">
        <v>0</v>
      </c>
      <c r="U684" s="66">
        <f t="shared" si="30"/>
        <v>0</v>
      </c>
      <c r="V684" s="66">
        <f t="shared" si="31"/>
        <v>0</v>
      </c>
      <c r="W684" s="84"/>
      <c r="X684" s="36"/>
      <c r="Y684" s="40"/>
      <c r="Z684" s="41"/>
      <c r="AA684" s="41"/>
      <c r="AB684" s="42"/>
      <c r="AC684" s="43"/>
    </row>
    <row r="685" spans="1:29" ht="15">
      <c r="A685" s="161"/>
      <c r="B685" s="154"/>
      <c r="C685" s="155"/>
      <c r="D685" s="156"/>
      <c r="E685" s="143"/>
      <c r="F685" s="143"/>
      <c r="G685" s="145"/>
      <c r="H685" s="145"/>
      <c r="I685" s="145"/>
      <c r="J685" s="148"/>
      <c r="K685" s="151"/>
      <c r="L685" s="36" t="s">
        <v>1799</v>
      </c>
      <c r="M685" s="36" t="s">
        <v>1800</v>
      </c>
      <c r="N685" s="36" t="s">
        <v>45</v>
      </c>
      <c r="O685" s="37" t="s">
        <v>351</v>
      </c>
      <c r="P685" s="37" t="s">
        <v>72</v>
      </c>
      <c r="Q685" s="38"/>
      <c r="R685" s="39">
        <v>100</v>
      </c>
      <c r="S685" s="39">
        <v>7</v>
      </c>
      <c r="T685" s="39">
        <v>0</v>
      </c>
      <c r="U685" s="66">
        <f t="shared" si="30"/>
        <v>0</v>
      </c>
      <c r="V685" s="66">
        <f t="shared" si="31"/>
        <v>0</v>
      </c>
      <c r="W685" s="84"/>
      <c r="X685" s="36"/>
      <c r="Y685" s="40"/>
      <c r="Z685" s="41"/>
      <c r="AA685" s="41"/>
      <c r="AB685" s="42"/>
      <c r="AC685" s="43"/>
    </row>
    <row r="686" spans="1:29" ht="15">
      <c r="A686" s="162"/>
      <c r="B686" s="136"/>
      <c r="C686" s="138"/>
      <c r="D686" s="140"/>
      <c r="E686" s="142"/>
      <c r="F686" s="142"/>
      <c r="G686" s="146"/>
      <c r="H686" s="146"/>
      <c r="I686" s="146"/>
      <c r="J686" s="149"/>
      <c r="K686" s="152"/>
      <c r="L686" s="36" t="s">
        <v>1801</v>
      </c>
      <c r="M686" s="36" t="s">
        <v>1802</v>
      </c>
      <c r="N686" s="36" t="s">
        <v>45</v>
      </c>
      <c r="O686" s="37" t="s">
        <v>351</v>
      </c>
      <c r="P686" s="37" t="s">
        <v>72</v>
      </c>
      <c r="Q686" s="38"/>
      <c r="R686" s="39">
        <v>100</v>
      </c>
      <c r="S686" s="39">
        <v>100</v>
      </c>
      <c r="T686" s="39">
        <v>0</v>
      </c>
      <c r="U686" s="66">
        <f t="shared" si="30"/>
        <v>0</v>
      </c>
      <c r="V686" s="66">
        <f t="shared" si="31"/>
        <v>0</v>
      </c>
      <c r="W686" s="84"/>
      <c r="X686" s="36"/>
      <c r="Y686" s="40">
        <v>2000000</v>
      </c>
      <c r="Z686" s="41">
        <v>2429112.6</v>
      </c>
      <c r="AA686" s="41">
        <v>986987.14</v>
      </c>
      <c r="AB686" s="42">
        <v>0.49349357</v>
      </c>
      <c r="AC686" s="43">
        <v>0.40631592788247034</v>
      </c>
    </row>
    <row r="687" spans="1:29" ht="40.8">
      <c r="A687" s="64" t="s">
        <v>1789</v>
      </c>
      <c r="B687" s="12" t="s">
        <v>37</v>
      </c>
      <c r="C687" s="36" t="s">
        <v>1519</v>
      </c>
      <c r="D687" s="18" t="s">
        <v>1803</v>
      </c>
      <c r="E687" s="39" t="s">
        <v>1792</v>
      </c>
      <c r="F687" s="39" t="s">
        <v>1804</v>
      </c>
      <c r="G687" s="37">
        <v>2</v>
      </c>
      <c r="H687" s="37">
        <v>2.2</v>
      </c>
      <c r="I687" s="37" t="s">
        <v>355</v>
      </c>
      <c r="J687" s="65" t="s">
        <v>1805</v>
      </c>
      <c r="K687" s="19" t="s">
        <v>357</v>
      </c>
      <c r="L687" s="36" t="s">
        <v>1806</v>
      </c>
      <c r="M687" s="36" t="s">
        <v>1807</v>
      </c>
      <c r="N687" s="36" t="s">
        <v>45</v>
      </c>
      <c r="O687" s="37" t="s">
        <v>46</v>
      </c>
      <c r="P687" s="37" t="s">
        <v>72</v>
      </c>
      <c r="Q687" s="38"/>
      <c r="R687" s="39">
        <v>100</v>
      </c>
      <c r="S687" s="39">
        <v>100</v>
      </c>
      <c r="T687" s="39">
        <v>100</v>
      </c>
      <c r="U687" s="66">
        <f t="shared" si="30"/>
        <v>1</v>
      </c>
      <c r="V687" s="66">
        <f t="shared" si="31"/>
        <v>1</v>
      </c>
      <c r="W687" s="84"/>
      <c r="X687" s="36"/>
      <c r="Y687" s="40">
        <v>0</v>
      </c>
      <c r="Z687" s="41">
        <v>3994969.8</v>
      </c>
      <c r="AA687" s="41">
        <v>484426.07</v>
      </c>
      <c r="AB687" s="42">
        <v>1</v>
      </c>
      <c r="AC687" s="43">
        <v>0.12125900676395603</v>
      </c>
    </row>
    <row r="688" spans="1:29" ht="30.6">
      <c r="A688" s="64" t="s">
        <v>1789</v>
      </c>
      <c r="B688" s="12" t="s">
        <v>37</v>
      </c>
      <c r="C688" s="36" t="s">
        <v>1519</v>
      </c>
      <c r="D688" s="18" t="s">
        <v>1808</v>
      </c>
      <c r="E688" s="39" t="s">
        <v>1792</v>
      </c>
      <c r="F688" s="39" t="s">
        <v>1809</v>
      </c>
      <c r="G688" s="37">
        <v>2</v>
      </c>
      <c r="H688" s="37">
        <v>2.2</v>
      </c>
      <c r="I688" s="37" t="s">
        <v>355</v>
      </c>
      <c r="J688" s="65" t="s">
        <v>1810</v>
      </c>
      <c r="K688" s="19" t="s">
        <v>292</v>
      </c>
      <c r="L688" s="36" t="s">
        <v>1811</v>
      </c>
      <c r="M688" s="36" t="s">
        <v>1812</v>
      </c>
      <c r="N688" s="36" t="s">
        <v>45</v>
      </c>
      <c r="O688" s="37" t="s">
        <v>46</v>
      </c>
      <c r="P688" s="37" t="s">
        <v>280</v>
      </c>
      <c r="Q688" s="38"/>
      <c r="R688" s="39">
        <v>100</v>
      </c>
      <c r="S688" s="39">
        <v>100</v>
      </c>
      <c r="T688" s="39">
        <v>47</v>
      </c>
      <c r="U688" s="66">
        <f t="shared" si="30"/>
        <v>0.47</v>
      </c>
      <c r="V688" s="66">
        <f t="shared" si="31"/>
        <v>0.47</v>
      </c>
      <c r="W688" s="84"/>
      <c r="X688" s="36"/>
      <c r="Y688" s="40">
        <v>5000000</v>
      </c>
      <c r="Z688" s="41">
        <v>18053907.44</v>
      </c>
      <c r="AA688" s="41">
        <v>11105833</v>
      </c>
      <c r="AB688" s="42">
        <v>2.2211666</v>
      </c>
      <c r="AC688" s="43">
        <v>0.6151484401318056</v>
      </c>
    </row>
    <row r="689" spans="1:29" ht="30.6">
      <c r="A689" s="64" t="s">
        <v>1789</v>
      </c>
      <c r="B689" s="12" t="s">
        <v>37</v>
      </c>
      <c r="C689" s="36" t="s">
        <v>1519</v>
      </c>
      <c r="D689" s="18" t="s">
        <v>1808</v>
      </c>
      <c r="E689" s="39" t="s">
        <v>1792</v>
      </c>
      <c r="F689" s="39" t="s">
        <v>1809</v>
      </c>
      <c r="G689" s="37">
        <v>2</v>
      </c>
      <c r="H689" s="37">
        <v>2.2</v>
      </c>
      <c r="I689" s="37" t="s">
        <v>355</v>
      </c>
      <c r="J689" s="65" t="s">
        <v>1813</v>
      </c>
      <c r="K689" s="19" t="s">
        <v>292</v>
      </c>
      <c r="L689" s="36" t="s">
        <v>1814</v>
      </c>
      <c r="M689" s="36" t="s">
        <v>1812</v>
      </c>
      <c r="N689" s="36" t="s">
        <v>45</v>
      </c>
      <c r="O689" s="37" t="s">
        <v>53</v>
      </c>
      <c r="P689" s="37" t="s">
        <v>280</v>
      </c>
      <c r="Q689" s="38"/>
      <c r="R689" s="39">
        <v>100</v>
      </c>
      <c r="S689" s="39">
        <v>100</v>
      </c>
      <c r="T689" s="39">
        <v>89</v>
      </c>
      <c r="U689" s="66">
        <f t="shared" si="30"/>
        <v>0.89</v>
      </c>
      <c r="V689" s="66">
        <f t="shared" si="31"/>
        <v>0.89</v>
      </c>
      <c r="W689" s="84"/>
      <c r="X689" s="36"/>
      <c r="Y689" s="40">
        <v>2000000</v>
      </c>
      <c r="Z689" s="41">
        <v>53434722.78</v>
      </c>
      <c r="AA689" s="41">
        <v>30472709.490000002</v>
      </c>
      <c r="AB689" s="42">
        <v>15.236354745000002</v>
      </c>
      <c r="AC689" s="43">
        <v>0.5702791725047666</v>
      </c>
    </row>
    <row r="690" spans="1:29" ht="30.6">
      <c r="A690" s="64" t="s">
        <v>1789</v>
      </c>
      <c r="B690" s="12" t="s">
        <v>37</v>
      </c>
      <c r="C690" s="36" t="s">
        <v>1519</v>
      </c>
      <c r="D690" s="18" t="s">
        <v>1808</v>
      </c>
      <c r="E690" s="39" t="s">
        <v>1792</v>
      </c>
      <c r="F690" s="39" t="s">
        <v>1809</v>
      </c>
      <c r="G690" s="37">
        <v>2</v>
      </c>
      <c r="H690" s="37">
        <v>2.2</v>
      </c>
      <c r="I690" s="37" t="s">
        <v>735</v>
      </c>
      <c r="J690" s="65" t="s">
        <v>1815</v>
      </c>
      <c r="K690" s="19" t="s">
        <v>292</v>
      </c>
      <c r="L690" s="36" t="s">
        <v>1816</v>
      </c>
      <c r="M690" s="36" t="s">
        <v>1817</v>
      </c>
      <c r="N690" s="36" t="s">
        <v>45</v>
      </c>
      <c r="O690" s="37" t="s">
        <v>53</v>
      </c>
      <c r="P690" s="37" t="s">
        <v>280</v>
      </c>
      <c r="Q690" s="38"/>
      <c r="R690" s="39">
        <v>100</v>
      </c>
      <c r="S690" s="39">
        <v>100</v>
      </c>
      <c r="T690" s="39">
        <v>58.68</v>
      </c>
      <c r="U690" s="66">
        <f t="shared" si="30"/>
        <v>0.5868</v>
      </c>
      <c r="V690" s="66">
        <f t="shared" si="31"/>
        <v>0.5868</v>
      </c>
      <c r="W690" s="84"/>
      <c r="X690" s="36"/>
      <c r="Y690" s="40">
        <v>500000</v>
      </c>
      <c r="Z690" s="41">
        <v>1000000</v>
      </c>
      <c r="AA690" s="41">
        <v>957980</v>
      </c>
      <c r="AB690" s="42">
        <v>1.91596</v>
      </c>
      <c r="AC690" s="43">
        <v>0.95798</v>
      </c>
    </row>
    <row r="691" spans="1:29" ht="15">
      <c r="A691" s="133" t="s">
        <v>1789</v>
      </c>
      <c r="B691" s="135" t="s">
        <v>37</v>
      </c>
      <c r="C691" s="137" t="s">
        <v>1519</v>
      </c>
      <c r="D691" s="139" t="s">
        <v>1818</v>
      </c>
      <c r="E691" s="141" t="s">
        <v>1792</v>
      </c>
      <c r="F691" s="141" t="s">
        <v>1819</v>
      </c>
      <c r="G691" s="144">
        <v>2</v>
      </c>
      <c r="H691" s="144">
        <v>2.2</v>
      </c>
      <c r="I691" s="144" t="s">
        <v>1820</v>
      </c>
      <c r="J691" s="147" t="s">
        <v>1821</v>
      </c>
      <c r="K691" s="150" t="s">
        <v>292</v>
      </c>
      <c r="L691" s="36" t="s">
        <v>1822</v>
      </c>
      <c r="M691" s="36" t="s">
        <v>1823</v>
      </c>
      <c r="N691" s="36" t="s">
        <v>45</v>
      </c>
      <c r="O691" s="37" t="s">
        <v>46</v>
      </c>
      <c r="P691" s="37" t="s">
        <v>1487</v>
      </c>
      <c r="Q691" s="38"/>
      <c r="R691" s="39">
        <v>90</v>
      </c>
      <c r="S691" s="39">
        <v>90</v>
      </c>
      <c r="T691" s="39">
        <v>71.22</v>
      </c>
      <c r="U691" s="66">
        <f t="shared" si="30"/>
        <v>0.7913333333333333</v>
      </c>
      <c r="V691" s="66">
        <f t="shared" si="31"/>
        <v>0.7913333333333333</v>
      </c>
      <c r="W691" s="84"/>
      <c r="X691" s="36"/>
      <c r="Y691" s="40"/>
      <c r="Z691" s="41"/>
      <c r="AA691" s="41"/>
      <c r="AB691" s="42"/>
      <c r="AC691" s="43"/>
    </row>
    <row r="692" spans="1:29" ht="15">
      <c r="A692" s="153"/>
      <c r="B692" s="154"/>
      <c r="C692" s="155"/>
      <c r="D692" s="156"/>
      <c r="E692" s="143"/>
      <c r="F692" s="143"/>
      <c r="G692" s="145"/>
      <c r="H692" s="145"/>
      <c r="I692" s="145"/>
      <c r="J692" s="148"/>
      <c r="K692" s="151"/>
      <c r="L692" s="36" t="s">
        <v>1824</v>
      </c>
      <c r="M692" s="36" t="s">
        <v>1825</v>
      </c>
      <c r="N692" s="36" t="s">
        <v>45</v>
      </c>
      <c r="O692" s="37" t="s">
        <v>46</v>
      </c>
      <c r="P692" s="37" t="s">
        <v>1487</v>
      </c>
      <c r="Q692" s="38"/>
      <c r="R692" s="39">
        <v>94.9992</v>
      </c>
      <c r="S692" s="39">
        <v>94.9992</v>
      </c>
      <c r="T692" s="39">
        <v>66.18</v>
      </c>
      <c r="U692" s="66">
        <f t="shared" si="30"/>
        <v>0.696637445367961</v>
      </c>
      <c r="V692" s="66">
        <f t="shared" si="31"/>
        <v>0.696637445367961</v>
      </c>
      <c r="W692" s="84"/>
      <c r="X692" s="36"/>
      <c r="Y692" s="40"/>
      <c r="Z692" s="41"/>
      <c r="AA692" s="41"/>
      <c r="AB692" s="42"/>
      <c r="AC692" s="43"/>
    </row>
    <row r="693" spans="1:29" ht="15">
      <c r="A693" s="153"/>
      <c r="B693" s="154"/>
      <c r="C693" s="155"/>
      <c r="D693" s="156"/>
      <c r="E693" s="143"/>
      <c r="F693" s="143"/>
      <c r="G693" s="145"/>
      <c r="H693" s="145"/>
      <c r="I693" s="145"/>
      <c r="J693" s="148"/>
      <c r="K693" s="151"/>
      <c r="L693" s="36" t="s">
        <v>1826</v>
      </c>
      <c r="M693" s="36" t="s">
        <v>1827</v>
      </c>
      <c r="N693" s="36" t="s">
        <v>45</v>
      </c>
      <c r="O693" s="37" t="s">
        <v>46</v>
      </c>
      <c r="P693" s="37" t="s">
        <v>1487</v>
      </c>
      <c r="Q693" s="38"/>
      <c r="R693" s="39">
        <v>99.9996</v>
      </c>
      <c r="S693" s="39">
        <v>99.9996</v>
      </c>
      <c r="T693" s="39">
        <v>38.76</v>
      </c>
      <c r="U693" s="66">
        <f t="shared" si="30"/>
        <v>0.3876015504062016</v>
      </c>
      <c r="V693" s="66">
        <f t="shared" si="31"/>
        <v>0.3876015504062016</v>
      </c>
      <c r="W693" s="84"/>
      <c r="X693" s="36"/>
      <c r="Y693" s="40"/>
      <c r="Z693" s="41"/>
      <c r="AA693" s="41"/>
      <c r="AB693" s="42"/>
      <c r="AC693" s="43"/>
    </row>
    <row r="694" spans="1:29" ht="15">
      <c r="A694" s="153"/>
      <c r="B694" s="154"/>
      <c r="C694" s="155"/>
      <c r="D694" s="156"/>
      <c r="E694" s="143"/>
      <c r="F694" s="143"/>
      <c r="G694" s="145"/>
      <c r="H694" s="145"/>
      <c r="I694" s="145"/>
      <c r="J694" s="148"/>
      <c r="K694" s="151"/>
      <c r="L694" s="36" t="s">
        <v>1828</v>
      </c>
      <c r="M694" s="36" t="s">
        <v>1829</v>
      </c>
      <c r="N694" s="36" t="s">
        <v>45</v>
      </c>
      <c r="O694" s="37" t="s">
        <v>46</v>
      </c>
      <c r="P694" s="37" t="s">
        <v>1487</v>
      </c>
      <c r="Q694" s="38"/>
      <c r="R694" s="39">
        <v>100</v>
      </c>
      <c r="S694" s="39">
        <v>100</v>
      </c>
      <c r="T694" s="39">
        <v>71.93</v>
      </c>
      <c r="U694" s="66">
        <f t="shared" si="30"/>
        <v>0.7193</v>
      </c>
      <c r="V694" s="66">
        <f t="shared" si="31"/>
        <v>0.7193</v>
      </c>
      <c r="W694" s="84"/>
      <c r="X694" s="36"/>
      <c r="Y694" s="40"/>
      <c r="Z694" s="41"/>
      <c r="AA694" s="41"/>
      <c r="AB694" s="42"/>
      <c r="AC694" s="43"/>
    </row>
    <row r="695" spans="1:29" ht="15">
      <c r="A695" s="153"/>
      <c r="B695" s="154"/>
      <c r="C695" s="155"/>
      <c r="D695" s="156"/>
      <c r="E695" s="143"/>
      <c r="F695" s="143"/>
      <c r="G695" s="145"/>
      <c r="H695" s="145"/>
      <c r="I695" s="145"/>
      <c r="J695" s="148"/>
      <c r="K695" s="151"/>
      <c r="L695" s="36" t="s">
        <v>1830</v>
      </c>
      <c r="M695" s="36" t="s">
        <v>1831</v>
      </c>
      <c r="N695" s="36" t="s">
        <v>45</v>
      </c>
      <c r="O695" s="37" t="s">
        <v>46</v>
      </c>
      <c r="P695" s="37" t="s">
        <v>1487</v>
      </c>
      <c r="Q695" s="38"/>
      <c r="R695" s="39">
        <v>84.9996</v>
      </c>
      <c r="S695" s="39">
        <v>84.9996</v>
      </c>
      <c r="T695" s="39">
        <v>70.55</v>
      </c>
      <c r="U695" s="66">
        <f t="shared" si="30"/>
        <v>0.8300039059007336</v>
      </c>
      <c r="V695" s="66">
        <f t="shared" si="31"/>
        <v>0.8300039059007336</v>
      </c>
      <c r="W695" s="84"/>
      <c r="X695" s="36"/>
      <c r="Y695" s="40"/>
      <c r="Z695" s="41"/>
      <c r="AA695" s="41"/>
      <c r="AB695" s="42"/>
      <c r="AC695" s="43"/>
    </row>
    <row r="696" spans="1:29" ht="15">
      <c r="A696" s="134"/>
      <c r="B696" s="136"/>
      <c r="C696" s="138"/>
      <c r="D696" s="140"/>
      <c r="E696" s="142"/>
      <c r="F696" s="142"/>
      <c r="G696" s="146"/>
      <c r="H696" s="146"/>
      <c r="I696" s="146"/>
      <c r="J696" s="149"/>
      <c r="K696" s="152"/>
      <c r="L696" s="36" t="s">
        <v>1832</v>
      </c>
      <c r="M696" s="36" t="s">
        <v>1833</v>
      </c>
      <c r="N696" s="36" t="s">
        <v>45</v>
      </c>
      <c r="O696" s="37" t="s">
        <v>46</v>
      </c>
      <c r="P696" s="37" t="s">
        <v>1487</v>
      </c>
      <c r="Q696" s="38"/>
      <c r="R696" s="39">
        <v>94.9992</v>
      </c>
      <c r="S696" s="39">
        <v>94.9992</v>
      </c>
      <c r="T696" s="39">
        <v>70.06</v>
      </c>
      <c r="U696" s="66">
        <f t="shared" si="30"/>
        <v>0.7374798945675332</v>
      </c>
      <c r="V696" s="66">
        <f t="shared" si="31"/>
        <v>0.7374798945675332</v>
      </c>
      <c r="W696" s="84"/>
      <c r="X696" s="36"/>
      <c r="Y696" s="40">
        <v>7000000</v>
      </c>
      <c r="Z696" s="41">
        <v>7636976.100000001</v>
      </c>
      <c r="AA696" s="41">
        <v>3442380.96</v>
      </c>
      <c r="AB696" s="42">
        <v>0.49176870857142857</v>
      </c>
      <c r="AC696" s="43">
        <v>0.4507518309504726</v>
      </c>
    </row>
    <row r="697" spans="1:29" ht="30.6">
      <c r="A697" s="64" t="s">
        <v>1789</v>
      </c>
      <c r="B697" s="12" t="s">
        <v>37</v>
      </c>
      <c r="C697" s="36" t="s">
        <v>1519</v>
      </c>
      <c r="D697" s="18" t="s">
        <v>1808</v>
      </c>
      <c r="E697" s="39" t="s">
        <v>1792</v>
      </c>
      <c r="F697" s="39" t="s">
        <v>1809</v>
      </c>
      <c r="G697" s="37">
        <v>2</v>
      </c>
      <c r="H697" s="37">
        <v>2.2</v>
      </c>
      <c r="I697" s="37" t="s">
        <v>355</v>
      </c>
      <c r="J697" s="65" t="s">
        <v>1834</v>
      </c>
      <c r="K697" s="19" t="s">
        <v>292</v>
      </c>
      <c r="L697" s="36" t="s">
        <v>1835</v>
      </c>
      <c r="M697" s="36" t="s">
        <v>1812</v>
      </c>
      <c r="N697" s="36" t="s">
        <v>45</v>
      </c>
      <c r="O697" s="37" t="s">
        <v>46</v>
      </c>
      <c r="P697" s="37" t="s">
        <v>602</v>
      </c>
      <c r="Q697" s="38"/>
      <c r="R697" s="39">
        <v>100</v>
      </c>
      <c r="S697" s="39">
        <v>100</v>
      </c>
      <c r="T697" s="39">
        <v>68.51</v>
      </c>
      <c r="U697" s="66">
        <f t="shared" si="30"/>
        <v>0.6851</v>
      </c>
      <c r="V697" s="66">
        <f t="shared" si="31"/>
        <v>0.6851</v>
      </c>
      <c r="W697" s="84"/>
      <c r="X697" s="36"/>
      <c r="Y697" s="40">
        <v>5491803.28</v>
      </c>
      <c r="Z697" s="41">
        <v>51822215.48</v>
      </c>
      <c r="AA697" s="41">
        <v>16773916.639999997</v>
      </c>
      <c r="AB697" s="42">
        <v>3.054354969539258</v>
      </c>
      <c r="AC697" s="43">
        <v>0.32368196698332274</v>
      </c>
    </row>
    <row r="698" spans="1:29" ht="30.6">
      <c r="A698" s="64" t="s">
        <v>1789</v>
      </c>
      <c r="B698" s="12" t="s">
        <v>37</v>
      </c>
      <c r="C698" s="36" t="s">
        <v>1519</v>
      </c>
      <c r="D698" s="18" t="s">
        <v>1808</v>
      </c>
      <c r="E698" s="39" t="s">
        <v>1792</v>
      </c>
      <c r="F698" s="39" t="s">
        <v>1809</v>
      </c>
      <c r="G698" s="37">
        <v>2</v>
      </c>
      <c r="H698" s="37">
        <v>2.2</v>
      </c>
      <c r="I698" s="37" t="s">
        <v>355</v>
      </c>
      <c r="J698" s="65" t="s">
        <v>1836</v>
      </c>
      <c r="K698" s="19" t="s">
        <v>292</v>
      </c>
      <c r="L698" s="36" t="s">
        <v>1837</v>
      </c>
      <c r="M698" s="36" t="s">
        <v>1838</v>
      </c>
      <c r="N698" s="36" t="s">
        <v>45</v>
      </c>
      <c r="O698" s="37" t="s">
        <v>46</v>
      </c>
      <c r="P698" s="37" t="s">
        <v>1487</v>
      </c>
      <c r="Q698" s="38"/>
      <c r="R698" s="39">
        <v>100</v>
      </c>
      <c r="S698" s="39">
        <v>100</v>
      </c>
      <c r="T698" s="39">
        <v>61.17</v>
      </c>
      <c r="U698" s="66">
        <f t="shared" si="30"/>
        <v>0.6117</v>
      </c>
      <c r="V698" s="66">
        <f t="shared" si="31"/>
        <v>0.6117</v>
      </c>
      <c r="W698" s="84"/>
      <c r="X698" s="36"/>
      <c r="Y698" s="40">
        <v>0</v>
      </c>
      <c r="Z698" s="41">
        <v>72863079.13</v>
      </c>
      <c r="AA698" s="41">
        <v>48285037.17</v>
      </c>
      <c r="AB698" s="42">
        <v>1</v>
      </c>
      <c r="AC698" s="43">
        <v>0.6626818101366725</v>
      </c>
    </row>
    <row r="699" spans="1:29" ht="30.6">
      <c r="A699" s="64" t="s">
        <v>1789</v>
      </c>
      <c r="B699" s="12" t="s">
        <v>37</v>
      </c>
      <c r="C699" s="36" t="s">
        <v>1519</v>
      </c>
      <c r="D699" s="18" t="s">
        <v>1808</v>
      </c>
      <c r="E699" s="39" t="s">
        <v>1792</v>
      </c>
      <c r="F699" s="39" t="s">
        <v>1809</v>
      </c>
      <c r="G699" s="37">
        <v>2</v>
      </c>
      <c r="H699" s="37">
        <v>2.2</v>
      </c>
      <c r="I699" s="37" t="s">
        <v>355</v>
      </c>
      <c r="J699" s="65" t="s">
        <v>1839</v>
      </c>
      <c r="K699" s="19" t="s">
        <v>292</v>
      </c>
      <c r="L699" s="36" t="s">
        <v>1840</v>
      </c>
      <c r="M699" s="36" t="s">
        <v>1841</v>
      </c>
      <c r="N699" s="36" t="s">
        <v>45</v>
      </c>
      <c r="O699" s="37" t="s">
        <v>46</v>
      </c>
      <c r="P699" s="37" t="s">
        <v>1487</v>
      </c>
      <c r="Q699" s="38"/>
      <c r="R699" s="39">
        <v>100</v>
      </c>
      <c r="S699" s="39">
        <v>100</v>
      </c>
      <c r="T699" s="39">
        <v>0</v>
      </c>
      <c r="U699" s="66">
        <f t="shared" si="30"/>
        <v>0</v>
      </c>
      <c r="V699" s="66">
        <f t="shared" si="31"/>
        <v>0</v>
      </c>
      <c r="W699" s="84"/>
      <c r="X699" s="36"/>
      <c r="Y699" s="40">
        <v>0</v>
      </c>
      <c r="Z699" s="41">
        <v>81000</v>
      </c>
      <c r="AA699" s="41">
        <v>0</v>
      </c>
      <c r="AB699" s="42">
        <v>0</v>
      </c>
      <c r="AC699" s="43">
        <v>0</v>
      </c>
    </row>
    <row r="700" spans="1:29" ht="40.8">
      <c r="A700" s="64" t="s">
        <v>1789</v>
      </c>
      <c r="B700" s="12" t="s">
        <v>37</v>
      </c>
      <c r="C700" s="36" t="s">
        <v>1519</v>
      </c>
      <c r="D700" s="18" t="s">
        <v>1672</v>
      </c>
      <c r="E700" s="39" t="s">
        <v>1792</v>
      </c>
      <c r="F700" s="39" t="s">
        <v>1673</v>
      </c>
      <c r="G700" s="37">
        <v>2</v>
      </c>
      <c r="H700" s="37">
        <v>2.2</v>
      </c>
      <c r="I700" s="37" t="s">
        <v>355</v>
      </c>
      <c r="J700" s="65" t="s">
        <v>1842</v>
      </c>
      <c r="K700" s="19" t="s">
        <v>292</v>
      </c>
      <c r="L700" s="36" t="s">
        <v>1843</v>
      </c>
      <c r="M700" s="36" t="s">
        <v>1844</v>
      </c>
      <c r="N700" s="36" t="s">
        <v>45</v>
      </c>
      <c r="O700" s="37" t="s">
        <v>46</v>
      </c>
      <c r="P700" s="37" t="s">
        <v>1487</v>
      </c>
      <c r="Q700" s="38"/>
      <c r="R700" s="39">
        <v>100</v>
      </c>
      <c r="S700" s="39">
        <v>100</v>
      </c>
      <c r="T700" s="39">
        <v>0</v>
      </c>
      <c r="U700" s="66">
        <f t="shared" si="30"/>
        <v>0</v>
      </c>
      <c r="V700" s="66">
        <f t="shared" si="31"/>
        <v>0</v>
      </c>
      <c r="W700" s="84"/>
      <c r="X700" s="36"/>
      <c r="Y700" s="40">
        <v>0</v>
      </c>
      <c r="Z700" s="41">
        <v>37933705.03</v>
      </c>
      <c r="AA700" s="41">
        <v>14891724.84</v>
      </c>
      <c r="AB700" s="42">
        <v>1</v>
      </c>
      <c r="AC700" s="43">
        <v>0.3925723793186779</v>
      </c>
    </row>
    <row r="701" spans="1:29" ht="30.6">
      <c r="A701" s="64" t="s">
        <v>1789</v>
      </c>
      <c r="B701" s="12" t="s">
        <v>37</v>
      </c>
      <c r="C701" s="36" t="s">
        <v>1519</v>
      </c>
      <c r="D701" s="18" t="s">
        <v>1808</v>
      </c>
      <c r="E701" s="39" t="s">
        <v>1792</v>
      </c>
      <c r="F701" s="39" t="s">
        <v>1809</v>
      </c>
      <c r="G701" s="37">
        <v>2</v>
      </c>
      <c r="H701" s="37">
        <v>2.2</v>
      </c>
      <c r="I701" s="37" t="s">
        <v>355</v>
      </c>
      <c r="J701" s="65" t="s">
        <v>1845</v>
      </c>
      <c r="K701" s="19" t="s">
        <v>292</v>
      </c>
      <c r="L701" s="36" t="s">
        <v>1846</v>
      </c>
      <c r="M701" s="36" t="s">
        <v>1847</v>
      </c>
      <c r="N701" s="36" t="s">
        <v>45</v>
      </c>
      <c r="O701" s="37" t="s">
        <v>46</v>
      </c>
      <c r="P701" s="37" t="s">
        <v>1487</v>
      </c>
      <c r="Q701" s="38"/>
      <c r="R701" s="39">
        <v>90</v>
      </c>
      <c r="S701" s="39">
        <v>90</v>
      </c>
      <c r="T701" s="39">
        <v>100</v>
      </c>
      <c r="U701" s="66">
        <f t="shared" si="30"/>
        <v>1.1111111111111112</v>
      </c>
      <c r="V701" s="66">
        <f t="shared" si="31"/>
        <v>1.1111111111111112</v>
      </c>
      <c r="W701" s="84"/>
      <c r="X701" s="36"/>
      <c r="Y701" s="40">
        <v>0</v>
      </c>
      <c r="Z701" s="41">
        <v>1875199.49</v>
      </c>
      <c r="AA701" s="41">
        <v>413595.82</v>
      </c>
      <c r="AB701" s="42">
        <v>1</v>
      </c>
      <c r="AC701" s="43">
        <v>0.220560970822363</v>
      </c>
    </row>
    <row r="702" spans="1:29" ht="30.6">
      <c r="A702" s="64" t="s">
        <v>1789</v>
      </c>
      <c r="B702" s="12" t="s">
        <v>37</v>
      </c>
      <c r="C702" s="36" t="s">
        <v>1519</v>
      </c>
      <c r="D702" s="18" t="s">
        <v>1808</v>
      </c>
      <c r="E702" s="39" t="s">
        <v>1792</v>
      </c>
      <c r="F702" s="39" t="s">
        <v>1809</v>
      </c>
      <c r="G702" s="37">
        <v>2</v>
      </c>
      <c r="H702" s="37">
        <v>2.2</v>
      </c>
      <c r="I702" s="37" t="s">
        <v>355</v>
      </c>
      <c r="J702" s="65" t="s">
        <v>1848</v>
      </c>
      <c r="K702" s="19" t="s">
        <v>292</v>
      </c>
      <c r="L702" s="36" t="s">
        <v>712</v>
      </c>
      <c r="M702" s="36" t="s">
        <v>1849</v>
      </c>
      <c r="N702" s="36" t="s">
        <v>45</v>
      </c>
      <c r="O702" s="37" t="s">
        <v>46</v>
      </c>
      <c r="P702" s="37" t="s">
        <v>295</v>
      </c>
      <c r="Q702" s="38"/>
      <c r="R702" s="39">
        <v>100</v>
      </c>
      <c r="S702" s="39">
        <v>100</v>
      </c>
      <c r="T702" s="39">
        <v>100</v>
      </c>
      <c r="U702" s="66">
        <f t="shared" si="30"/>
        <v>1</v>
      </c>
      <c r="V702" s="66">
        <f t="shared" si="31"/>
        <v>1</v>
      </c>
      <c r="W702" s="84"/>
      <c r="X702" s="36"/>
      <c r="Y702" s="40">
        <v>0</v>
      </c>
      <c r="Z702" s="41">
        <v>789359.41</v>
      </c>
      <c r="AA702" s="41">
        <v>0</v>
      </c>
      <c r="AB702" s="42">
        <v>0</v>
      </c>
      <c r="AC702" s="43">
        <v>0</v>
      </c>
    </row>
    <row r="703" spans="1:29" ht="30.6">
      <c r="A703" s="64" t="s">
        <v>1789</v>
      </c>
      <c r="B703" s="12" t="s">
        <v>37</v>
      </c>
      <c r="C703" s="36" t="s">
        <v>1519</v>
      </c>
      <c r="D703" s="18" t="s">
        <v>1808</v>
      </c>
      <c r="E703" s="39" t="s">
        <v>1792</v>
      </c>
      <c r="F703" s="39" t="s">
        <v>1809</v>
      </c>
      <c r="G703" s="37">
        <v>2</v>
      </c>
      <c r="H703" s="37">
        <v>2.2</v>
      </c>
      <c r="I703" s="37" t="s">
        <v>355</v>
      </c>
      <c r="J703" s="65" t="s">
        <v>1850</v>
      </c>
      <c r="K703" s="19" t="s">
        <v>292</v>
      </c>
      <c r="L703" s="36" t="s">
        <v>1851</v>
      </c>
      <c r="M703" s="36" t="s">
        <v>1847</v>
      </c>
      <c r="N703" s="36" t="s">
        <v>45</v>
      </c>
      <c r="O703" s="37" t="s">
        <v>46</v>
      </c>
      <c r="P703" s="37" t="s">
        <v>295</v>
      </c>
      <c r="Q703" s="38"/>
      <c r="R703" s="39">
        <v>90</v>
      </c>
      <c r="S703" s="39">
        <v>90</v>
      </c>
      <c r="T703" s="39">
        <v>100</v>
      </c>
      <c r="U703" s="66">
        <f t="shared" si="30"/>
        <v>1.1111111111111112</v>
      </c>
      <c r="V703" s="66">
        <f t="shared" si="31"/>
        <v>1.1111111111111112</v>
      </c>
      <c r="W703" s="84"/>
      <c r="X703" s="36"/>
      <c r="Y703" s="40">
        <v>0</v>
      </c>
      <c r="Z703" s="41">
        <v>175969.21</v>
      </c>
      <c r="AA703" s="41">
        <v>0</v>
      </c>
      <c r="AB703" s="42">
        <v>0</v>
      </c>
      <c r="AC703" s="43">
        <v>0</v>
      </c>
    </row>
    <row r="704" spans="1:29" ht="40.8">
      <c r="A704" s="64" t="s">
        <v>1789</v>
      </c>
      <c r="B704" s="12" t="s">
        <v>37</v>
      </c>
      <c r="C704" s="36" t="s">
        <v>1519</v>
      </c>
      <c r="D704" s="18" t="s">
        <v>1672</v>
      </c>
      <c r="E704" s="39" t="s">
        <v>1792</v>
      </c>
      <c r="F704" s="39" t="s">
        <v>1673</v>
      </c>
      <c r="G704" s="37">
        <v>2</v>
      </c>
      <c r="H704" s="37">
        <v>2.2</v>
      </c>
      <c r="I704" s="37" t="s">
        <v>355</v>
      </c>
      <c r="J704" s="65" t="s">
        <v>1852</v>
      </c>
      <c r="K704" s="19" t="s">
        <v>292</v>
      </c>
      <c r="L704" s="36" t="s">
        <v>1853</v>
      </c>
      <c r="M704" s="36" t="s">
        <v>1854</v>
      </c>
      <c r="N704" s="36" t="s">
        <v>45</v>
      </c>
      <c r="O704" s="37" t="s">
        <v>46</v>
      </c>
      <c r="P704" s="37" t="s">
        <v>295</v>
      </c>
      <c r="Q704" s="38"/>
      <c r="R704" s="39">
        <v>90</v>
      </c>
      <c r="S704" s="39">
        <v>90</v>
      </c>
      <c r="T704" s="39">
        <v>34.52</v>
      </c>
      <c r="U704" s="66">
        <f t="shared" si="30"/>
        <v>0.3835555555555556</v>
      </c>
      <c r="V704" s="66">
        <f t="shared" si="31"/>
        <v>0.3835555555555556</v>
      </c>
      <c r="W704" s="84"/>
      <c r="X704" s="36"/>
      <c r="Y704" s="40">
        <v>0</v>
      </c>
      <c r="Z704" s="41">
        <v>6801806.32</v>
      </c>
      <c r="AA704" s="41">
        <v>7226.38</v>
      </c>
      <c r="AB704" s="42">
        <v>1</v>
      </c>
      <c r="AC704" s="43">
        <v>0.001062420724734779</v>
      </c>
    </row>
    <row r="705" spans="1:29" ht="40.8">
      <c r="A705" s="64" t="s">
        <v>1789</v>
      </c>
      <c r="B705" s="12" t="s">
        <v>37</v>
      </c>
      <c r="C705" s="36" t="s">
        <v>1519</v>
      </c>
      <c r="D705" s="18" t="s">
        <v>1672</v>
      </c>
      <c r="E705" s="39" t="s">
        <v>1792</v>
      </c>
      <c r="F705" s="39" t="s">
        <v>1673</v>
      </c>
      <c r="G705" s="37">
        <v>2</v>
      </c>
      <c r="H705" s="37">
        <v>2.2</v>
      </c>
      <c r="I705" s="37" t="s">
        <v>355</v>
      </c>
      <c r="J705" s="65" t="s">
        <v>1855</v>
      </c>
      <c r="K705" s="19" t="s">
        <v>292</v>
      </c>
      <c r="L705" s="36" t="s">
        <v>1856</v>
      </c>
      <c r="M705" s="36" t="s">
        <v>1857</v>
      </c>
      <c r="N705" s="36" t="s">
        <v>45</v>
      </c>
      <c r="O705" s="37" t="s">
        <v>46</v>
      </c>
      <c r="P705" s="37" t="s">
        <v>1487</v>
      </c>
      <c r="Q705" s="38"/>
      <c r="R705" s="39">
        <v>70</v>
      </c>
      <c r="S705" s="39">
        <v>70</v>
      </c>
      <c r="T705" s="39">
        <v>100</v>
      </c>
      <c r="U705" s="66">
        <f t="shared" si="30"/>
        <v>1.4285714285714286</v>
      </c>
      <c r="V705" s="66">
        <f t="shared" si="31"/>
        <v>1.4285714285714286</v>
      </c>
      <c r="W705" s="84"/>
      <c r="X705" s="36"/>
      <c r="Y705" s="40">
        <v>0</v>
      </c>
      <c r="Z705" s="41">
        <v>224199.42</v>
      </c>
      <c r="AA705" s="41">
        <v>170736.88</v>
      </c>
      <c r="AB705" s="42">
        <v>1</v>
      </c>
      <c r="AC705" s="43">
        <v>0.7615402394885767</v>
      </c>
    </row>
    <row r="706" spans="1:29" ht="40.8">
      <c r="A706" s="64" t="s">
        <v>1789</v>
      </c>
      <c r="B706" s="12" t="s">
        <v>37</v>
      </c>
      <c r="C706" s="36" t="s">
        <v>1519</v>
      </c>
      <c r="D706" s="18" t="s">
        <v>1818</v>
      </c>
      <c r="E706" s="39" t="s">
        <v>1792</v>
      </c>
      <c r="F706" s="39" t="s">
        <v>1819</v>
      </c>
      <c r="G706" s="37">
        <v>1</v>
      </c>
      <c r="H706" s="37">
        <v>1.9</v>
      </c>
      <c r="I706" s="37" t="s">
        <v>1695</v>
      </c>
      <c r="J706" s="65" t="s">
        <v>1858</v>
      </c>
      <c r="K706" s="19" t="s">
        <v>292</v>
      </c>
      <c r="L706" s="36" t="s">
        <v>1859</v>
      </c>
      <c r="M706" s="36" t="s">
        <v>1860</v>
      </c>
      <c r="N706" s="36" t="s">
        <v>45</v>
      </c>
      <c r="O706" s="37" t="s">
        <v>46</v>
      </c>
      <c r="P706" s="37" t="s">
        <v>256</v>
      </c>
      <c r="Q706" s="38"/>
      <c r="R706" s="39">
        <v>94.9992</v>
      </c>
      <c r="S706" s="39">
        <v>94.9992</v>
      </c>
      <c r="T706" s="39">
        <v>62.79</v>
      </c>
      <c r="U706" s="66">
        <f t="shared" si="30"/>
        <v>0.6609529343404997</v>
      </c>
      <c r="V706" s="66">
        <f t="shared" si="31"/>
        <v>0.6609529343404997</v>
      </c>
      <c r="W706" s="84"/>
      <c r="X706" s="36"/>
      <c r="Y706" s="40">
        <v>0</v>
      </c>
      <c r="Z706" s="41">
        <v>6400000</v>
      </c>
      <c r="AA706" s="41">
        <v>4532600.49</v>
      </c>
      <c r="AB706" s="42">
        <v>1</v>
      </c>
      <c r="AC706" s="43">
        <v>0.7082188265625</v>
      </c>
    </row>
    <row r="707" spans="1:29" ht="30.6">
      <c r="A707" s="64" t="s">
        <v>1789</v>
      </c>
      <c r="B707" s="12" t="s">
        <v>37</v>
      </c>
      <c r="C707" s="36" t="s">
        <v>1519</v>
      </c>
      <c r="D707" s="18" t="s">
        <v>1808</v>
      </c>
      <c r="E707" s="39" t="s">
        <v>1792</v>
      </c>
      <c r="F707" s="39" t="s">
        <v>1809</v>
      </c>
      <c r="G707" s="37">
        <v>2</v>
      </c>
      <c r="H707" s="37">
        <v>2.2</v>
      </c>
      <c r="I707" s="37" t="s">
        <v>355</v>
      </c>
      <c r="J707" s="65" t="s">
        <v>1861</v>
      </c>
      <c r="K707" s="19" t="s">
        <v>292</v>
      </c>
      <c r="L707" s="36" t="s">
        <v>1811</v>
      </c>
      <c r="M707" s="36" t="s">
        <v>1812</v>
      </c>
      <c r="N707" s="36" t="s">
        <v>45</v>
      </c>
      <c r="O707" s="37" t="s">
        <v>46</v>
      </c>
      <c r="P707" s="37" t="s">
        <v>72</v>
      </c>
      <c r="Q707" s="38"/>
      <c r="R707" s="39">
        <v>100</v>
      </c>
      <c r="S707" s="39">
        <v>100</v>
      </c>
      <c r="T707" s="39">
        <v>100</v>
      </c>
      <c r="U707" s="66">
        <f t="shared" si="30"/>
        <v>1</v>
      </c>
      <c r="V707" s="66">
        <f t="shared" si="31"/>
        <v>1</v>
      </c>
      <c r="W707" s="84"/>
      <c r="X707" s="36"/>
      <c r="Y707" s="40">
        <v>0</v>
      </c>
      <c r="Z707" s="41">
        <v>12012.08</v>
      </c>
      <c r="AA707" s="41">
        <v>0</v>
      </c>
      <c r="AB707" s="42">
        <v>0</v>
      </c>
      <c r="AC707" s="43">
        <v>0</v>
      </c>
    </row>
    <row r="708" spans="1:29" ht="40.8">
      <c r="A708" s="64" t="s">
        <v>1789</v>
      </c>
      <c r="B708" s="12" t="s">
        <v>37</v>
      </c>
      <c r="C708" s="36" t="s">
        <v>1519</v>
      </c>
      <c r="D708" s="18" t="s">
        <v>1672</v>
      </c>
      <c r="E708" s="39" t="s">
        <v>1792</v>
      </c>
      <c r="F708" s="39" t="s">
        <v>1673</v>
      </c>
      <c r="G708" s="37">
        <v>2</v>
      </c>
      <c r="H708" s="37">
        <v>2.2</v>
      </c>
      <c r="I708" s="37" t="s">
        <v>355</v>
      </c>
      <c r="J708" s="65" t="s">
        <v>1862</v>
      </c>
      <c r="K708" s="19" t="s">
        <v>292</v>
      </c>
      <c r="L708" s="36" t="s">
        <v>712</v>
      </c>
      <c r="M708" s="36" t="s">
        <v>1863</v>
      </c>
      <c r="N708" s="36" t="s">
        <v>45</v>
      </c>
      <c r="O708" s="37" t="s">
        <v>46</v>
      </c>
      <c r="P708" s="37" t="s">
        <v>295</v>
      </c>
      <c r="Q708" s="38"/>
      <c r="R708" s="39">
        <v>100</v>
      </c>
      <c r="S708" s="39">
        <v>100</v>
      </c>
      <c r="T708" s="39">
        <v>100</v>
      </c>
      <c r="U708" s="66">
        <f t="shared" si="30"/>
        <v>1</v>
      </c>
      <c r="V708" s="66">
        <f t="shared" si="31"/>
        <v>1</v>
      </c>
      <c r="W708" s="84"/>
      <c r="X708" s="36"/>
      <c r="Y708" s="40">
        <v>0</v>
      </c>
      <c r="Z708" s="41">
        <v>0</v>
      </c>
      <c r="AA708" s="41">
        <v>0</v>
      </c>
      <c r="AB708" s="42">
        <v>0</v>
      </c>
      <c r="AC708" s="43">
        <v>0</v>
      </c>
    </row>
    <row r="709" spans="1:29" ht="40.8">
      <c r="A709" s="64" t="s">
        <v>1789</v>
      </c>
      <c r="B709" s="12" t="s">
        <v>37</v>
      </c>
      <c r="C709" s="36" t="s">
        <v>1519</v>
      </c>
      <c r="D709" s="18" t="s">
        <v>1672</v>
      </c>
      <c r="E709" s="39" t="s">
        <v>1792</v>
      </c>
      <c r="F709" s="39" t="s">
        <v>1673</v>
      </c>
      <c r="G709" s="37">
        <v>2</v>
      </c>
      <c r="H709" s="37">
        <v>2.2</v>
      </c>
      <c r="I709" s="37" t="s">
        <v>355</v>
      </c>
      <c r="J709" s="65" t="s">
        <v>1864</v>
      </c>
      <c r="K709" s="19" t="s">
        <v>292</v>
      </c>
      <c r="L709" s="36" t="s">
        <v>1865</v>
      </c>
      <c r="M709" s="36" t="s">
        <v>1866</v>
      </c>
      <c r="N709" s="36" t="s">
        <v>45</v>
      </c>
      <c r="O709" s="37" t="s">
        <v>46</v>
      </c>
      <c r="P709" s="37" t="s">
        <v>295</v>
      </c>
      <c r="Q709" s="38"/>
      <c r="R709" s="39">
        <v>100</v>
      </c>
      <c r="S709" s="39">
        <v>100</v>
      </c>
      <c r="T709" s="39">
        <v>100</v>
      </c>
      <c r="U709" s="66">
        <f t="shared" si="30"/>
        <v>1</v>
      </c>
      <c r="V709" s="66">
        <f t="shared" si="31"/>
        <v>1</v>
      </c>
      <c r="W709" s="84"/>
      <c r="X709" s="36"/>
      <c r="Y709" s="40">
        <v>0</v>
      </c>
      <c r="Z709" s="41">
        <v>140152.43</v>
      </c>
      <c r="AA709" s="41">
        <v>0</v>
      </c>
      <c r="AB709" s="42">
        <v>0</v>
      </c>
      <c r="AC709" s="43">
        <v>0</v>
      </c>
    </row>
    <row r="710" spans="1:29" ht="40.8">
      <c r="A710" s="64" t="s">
        <v>1789</v>
      </c>
      <c r="B710" s="12" t="s">
        <v>37</v>
      </c>
      <c r="C710" s="36" t="s">
        <v>1519</v>
      </c>
      <c r="D710" s="18" t="s">
        <v>1672</v>
      </c>
      <c r="E710" s="39" t="s">
        <v>1792</v>
      </c>
      <c r="F710" s="39" t="s">
        <v>1673</v>
      </c>
      <c r="G710" s="37">
        <v>2</v>
      </c>
      <c r="H710" s="37">
        <v>2.2</v>
      </c>
      <c r="I710" s="37" t="s">
        <v>355</v>
      </c>
      <c r="J710" s="65" t="s">
        <v>1867</v>
      </c>
      <c r="K710" s="19" t="s">
        <v>292</v>
      </c>
      <c r="L710" s="36" t="s">
        <v>1868</v>
      </c>
      <c r="M710" s="36" t="s">
        <v>1869</v>
      </c>
      <c r="N710" s="36" t="s">
        <v>45</v>
      </c>
      <c r="O710" s="37" t="s">
        <v>46</v>
      </c>
      <c r="P710" s="37" t="s">
        <v>295</v>
      </c>
      <c r="Q710" s="38"/>
      <c r="R710" s="39">
        <v>1</v>
      </c>
      <c r="S710" s="39">
        <v>1</v>
      </c>
      <c r="T710" s="39">
        <v>100</v>
      </c>
      <c r="U710" s="66">
        <f t="shared" si="30"/>
        <v>100</v>
      </c>
      <c r="V710" s="66">
        <f t="shared" si="31"/>
        <v>100</v>
      </c>
      <c r="W710" s="84"/>
      <c r="X710" s="36"/>
      <c r="Y710" s="40">
        <v>0</v>
      </c>
      <c r="Z710" s="41">
        <v>-2982.52</v>
      </c>
      <c r="AA710" s="41">
        <v>-2982.52</v>
      </c>
      <c r="AB710" s="42">
        <v>1</v>
      </c>
      <c r="AC710" s="43">
        <v>1</v>
      </c>
    </row>
    <row r="711" spans="1:29" ht="40.8">
      <c r="A711" s="64" t="s">
        <v>1789</v>
      </c>
      <c r="B711" s="12" t="s">
        <v>37</v>
      </c>
      <c r="C711" s="36" t="s">
        <v>1519</v>
      </c>
      <c r="D711" s="18" t="s">
        <v>1672</v>
      </c>
      <c r="E711" s="39" t="s">
        <v>1792</v>
      </c>
      <c r="F711" s="39" t="s">
        <v>1673</v>
      </c>
      <c r="G711" s="37">
        <v>2</v>
      </c>
      <c r="H711" s="37">
        <v>2.2</v>
      </c>
      <c r="I711" s="37" t="s">
        <v>355</v>
      </c>
      <c r="J711" s="65" t="s">
        <v>1870</v>
      </c>
      <c r="K711" s="19" t="s">
        <v>292</v>
      </c>
      <c r="L711" s="36" t="s">
        <v>1865</v>
      </c>
      <c r="M711" s="36" t="s">
        <v>1866</v>
      </c>
      <c r="N711" s="36" t="s">
        <v>45</v>
      </c>
      <c r="O711" s="37" t="s">
        <v>46</v>
      </c>
      <c r="P711" s="37" t="s">
        <v>1487</v>
      </c>
      <c r="Q711" s="38"/>
      <c r="R711" s="39">
        <v>100</v>
      </c>
      <c r="S711" s="39">
        <v>100</v>
      </c>
      <c r="T711" s="39">
        <v>100</v>
      </c>
      <c r="U711" s="66">
        <f t="shared" si="30"/>
        <v>1</v>
      </c>
      <c r="V711" s="66">
        <f t="shared" si="31"/>
        <v>1</v>
      </c>
      <c r="W711" s="84"/>
      <c r="X711" s="36"/>
      <c r="Y711" s="40">
        <v>0</v>
      </c>
      <c r="Z711" s="41">
        <v>373640.99</v>
      </c>
      <c r="AA711" s="41">
        <v>62811.08</v>
      </c>
      <c r="AB711" s="42">
        <v>1</v>
      </c>
      <c r="AC711" s="43">
        <v>0.16810543190135538</v>
      </c>
    </row>
    <row r="712" spans="1:29" ht="40.8">
      <c r="A712" s="64" t="s">
        <v>1789</v>
      </c>
      <c r="B712" s="12" t="s">
        <v>37</v>
      </c>
      <c r="C712" s="36" t="s">
        <v>1519</v>
      </c>
      <c r="D712" s="18" t="s">
        <v>1672</v>
      </c>
      <c r="E712" s="39" t="s">
        <v>1792</v>
      </c>
      <c r="F712" s="39" t="s">
        <v>1673</v>
      </c>
      <c r="G712" s="37">
        <v>2</v>
      </c>
      <c r="H712" s="37">
        <v>2.2</v>
      </c>
      <c r="I712" s="37" t="s">
        <v>355</v>
      </c>
      <c r="J712" s="65" t="s">
        <v>1871</v>
      </c>
      <c r="K712" s="19" t="s">
        <v>292</v>
      </c>
      <c r="L712" s="36" t="s">
        <v>1865</v>
      </c>
      <c r="M712" s="36" t="s">
        <v>1866</v>
      </c>
      <c r="N712" s="36" t="s">
        <v>45</v>
      </c>
      <c r="O712" s="37" t="s">
        <v>46</v>
      </c>
      <c r="P712" s="37" t="s">
        <v>1487</v>
      </c>
      <c r="Q712" s="38"/>
      <c r="R712" s="39">
        <v>100</v>
      </c>
      <c r="S712" s="39">
        <v>100</v>
      </c>
      <c r="T712" s="39">
        <v>100</v>
      </c>
      <c r="U712" s="66">
        <f t="shared" si="30"/>
        <v>1</v>
      </c>
      <c r="V712" s="66">
        <f t="shared" si="31"/>
        <v>1</v>
      </c>
      <c r="W712" s="84"/>
      <c r="X712" s="36"/>
      <c r="Y712" s="40">
        <v>0</v>
      </c>
      <c r="Z712" s="41">
        <v>22759.32</v>
      </c>
      <c r="AA712" s="41">
        <v>0</v>
      </c>
      <c r="AB712" s="42">
        <v>0</v>
      </c>
      <c r="AC712" s="43">
        <v>0</v>
      </c>
    </row>
    <row r="713" spans="1:29" ht="40.8">
      <c r="A713" s="64" t="s">
        <v>1789</v>
      </c>
      <c r="B713" s="12" t="s">
        <v>37</v>
      </c>
      <c r="C713" s="36" t="s">
        <v>1519</v>
      </c>
      <c r="D713" s="18" t="s">
        <v>1672</v>
      </c>
      <c r="E713" s="39" t="s">
        <v>1792</v>
      </c>
      <c r="F713" s="39" t="s">
        <v>1673</v>
      </c>
      <c r="G713" s="37">
        <v>2</v>
      </c>
      <c r="H713" s="37">
        <v>2.2</v>
      </c>
      <c r="I713" s="37" t="s">
        <v>355</v>
      </c>
      <c r="J713" s="65" t="s">
        <v>1872</v>
      </c>
      <c r="K713" s="19" t="s">
        <v>292</v>
      </c>
      <c r="L713" s="36" t="s">
        <v>1873</v>
      </c>
      <c r="M713" s="36" t="s">
        <v>1874</v>
      </c>
      <c r="N713" s="36" t="s">
        <v>45</v>
      </c>
      <c r="O713" s="37" t="s">
        <v>46</v>
      </c>
      <c r="P713" s="37" t="s">
        <v>295</v>
      </c>
      <c r="Q713" s="38"/>
      <c r="R713" s="39">
        <v>100</v>
      </c>
      <c r="S713" s="39">
        <v>100</v>
      </c>
      <c r="T713" s="39">
        <v>100</v>
      </c>
      <c r="U713" s="66">
        <f t="shared" si="30"/>
        <v>1</v>
      </c>
      <c r="V713" s="66">
        <f t="shared" si="31"/>
        <v>1</v>
      </c>
      <c r="W713" s="84"/>
      <c r="X713" s="36"/>
      <c r="Y713" s="40">
        <v>0</v>
      </c>
      <c r="Z713" s="41">
        <v>0</v>
      </c>
      <c r="AA713" s="41">
        <v>0</v>
      </c>
      <c r="AB713" s="42">
        <v>0</v>
      </c>
      <c r="AC713" s="43">
        <v>0</v>
      </c>
    </row>
    <row r="714" spans="1:29" ht="30.6">
      <c r="A714" s="64" t="s">
        <v>1789</v>
      </c>
      <c r="B714" s="12" t="s">
        <v>37</v>
      </c>
      <c r="C714" s="36" t="s">
        <v>1519</v>
      </c>
      <c r="D714" s="18" t="s">
        <v>1808</v>
      </c>
      <c r="E714" s="39" t="s">
        <v>1792</v>
      </c>
      <c r="F714" s="39" t="s">
        <v>1809</v>
      </c>
      <c r="G714" s="37">
        <v>2</v>
      </c>
      <c r="H714" s="37">
        <v>2.2</v>
      </c>
      <c r="I714" s="37" t="s">
        <v>721</v>
      </c>
      <c r="J714" s="65" t="s">
        <v>1875</v>
      </c>
      <c r="K714" s="19" t="s">
        <v>723</v>
      </c>
      <c r="L714" s="36" t="s">
        <v>1876</v>
      </c>
      <c r="M714" s="36" t="s">
        <v>1876</v>
      </c>
      <c r="N714" s="36" t="s">
        <v>260</v>
      </c>
      <c r="O714" s="37" t="s">
        <v>46</v>
      </c>
      <c r="P714" s="37" t="s">
        <v>1876</v>
      </c>
      <c r="Q714" s="38"/>
      <c r="R714" s="39">
        <v>0.0001</v>
      </c>
      <c r="S714" s="39">
        <v>0</v>
      </c>
      <c r="T714" s="39">
        <v>0</v>
      </c>
      <c r="U714" s="66">
        <f t="shared" si="30"/>
        <v>0</v>
      </c>
      <c r="V714" s="66" t="e">
        <f t="shared" si="31"/>
        <v>#DIV/0!</v>
      </c>
      <c r="W714" s="84"/>
      <c r="X714" s="36"/>
      <c r="Y714" s="40">
        <v>1319942.61</v>
      </c>
      <c r="Z714" s="41">
        <v>0</v>
      </c>
      <c r="AA714" s="41">
        <v>0</v>
      </c>
      <c r="AB714" s="42">
        <v>0</v>
      </c>
      <c r="AC714" s="43">
        <v>0</v>
      </c>
    </row>
    <row r="715" spans="1:29" ht="142.8">
      <c r="A715" s="64" t="s">
        <v>1789</v>
      </c>
      <c r="B715" s="12" t="s">
        <v>37</v>
      </c>
      <c r="C715" s="36" t="s">
        <v>1519</v>
      </c>
      <c r="D715" s="18" t="s">
        <v>1877</v>
      </c>
      <c r="E715" s="39" t="s">
        <v>1792</v>
      </c>
      <c r="F715" s="39" t="s">
        <v>1878</v>
      </c>
      <c r="G715" s="37">
        <v>2</v>
      </c>
      <c r="H715" s="37">
        <v>2.2</v>
      </c>
      <c r="I715" s="37" t="s">
        <v>727</v>
      </c>
      <c r="J715" s="65" t="s">
        <v>1879</v>
      </c>
      <c r="K715" s="19" t="s">
        <v>723</v>
      </c>
      <c r="L715" s="36" t="s">
        <v>1880</v>
      </c>
      <c r="M715" s="36" t="s">
        <v>1881</v>
      </c>
      <c r="N715" s="36" t="s">
        <v>45</v>
      </c>
      <c r="O715" s="37" t="s">
        <v>46</v>
      </c>
      <c r="P715" s="37" t="s">
        <v>47</v>
      </c>
      <c r="Q715" s="38"/>
      <c r="R715" s="39" t="s">
        <v>1882</v>
      </c>
      <c r="S715" s="39">
        <v>100</v>
      </c>
      <c r="T715" s="39">
        <v>49</v>
      </c>
      <c r="U715" s="66">
        <f t="shared" si="30"/>
        <v>0.8166666666666667</v>
      </c>
      <c r="V715" s="66">
        <f t="shared" si="31"/>
        <v>0.49</v>
      </c>
      <c r="W715" s="84"/>
      <c r="X715" s="36"/>
      <c r="Y715" s="40">
        <v>1100000</v>
      </c>
      <c r="Z715" s="41">
        <v>7419942.61</v>
      </c>
      <c r="AA715" s="41">
        <v>7419942.61</v>
      </c>
      <c r="AB715" s="42">
        <v>6.745402372727273</v>
      </c>
      <c r="AC715" s="43">
        <v>1</v>
      </c>
    </row>
    <row r="716" spans="1:29" ht="142.8">
      <c r="A716" s="64" t="s">
        <v>1789</v>
      </c>
      <c r="B716" s="12" t="s">
        <v>37</v>
      </c>
      <c r="C716" s="36" t="s">
        <v>1519</v>
      </c>
      <c r="D716" s="18" t="s">
        <v>1877</v>
      </c>
      <c r="E716" s="39" t="s">
        <v>1792</v>
      </c>
      <c r="F716" s="39" t="s">
        <v>1878</v>
      </c>
      <c r="G716" s="37">
        <v>2</v>
      </c>
      <c r="H716" s="37">
        <v>2.2</v>
      </c>
      <c r="I716" s="37" t="s">
        <v>727</v>
      </c>
      <c r="J716" s="65" t="s">
        <v>1883</v>
      </c>
      <c r="K716" s="19" t="s">
        <v>723</v>
      </c>
      <c r="L716" s="36" t="s">
        <v>189</v>
      </c>
      <c r="M716" s="36" t="s">
        <v>189</v>
      </c>
      <c r="N716" s="36" t="s">
        <v>189</v>
      </c>
      <c r="O716" s="36" t="s">
        <v>189</v>
      </c>
      <c r="P716" s="36" t="s">
        <v>189</v>
      </c>
      <c r="Q716" s="38"/>
      <c r="R716" s="39">
        <v>0</v>
      </c>
      <c r="S716" s="39">
        <v>0</v>
      </c>
      <c r="T716" s="39">
        <v>0</v>
      </c>
      <c r="U716" s="39">
        <v>0</v>
      </c>
      <c r="V716" s="39">
        <v>0</v>
      </c>
      <c r="W716" s="84"/>
      <c r="X716" s="36"/>
      <c r="Y716" s="40">
        <v>0</v>
      </c>
      <c r="Z716" s="41">
        <v>3000000</v>
      </c>
      <c r="AA716" s="41">
        <v>3000000</v>
      </c>
      <c r="AB716" s="42">
        <v>1</v>
      </c>
      <c r="AC716" s="43">
        <v>1</v>
      </c>
    </row>
    <row r="717" spans="1:29" ht="142.8">
      <c r="A717" s="64" t="s">
        <v>1789</v>
      </c>
      <c r="B717" s="12" t="s">
        <v>37</v>
      </c>
      <c r="C717" s="36" t="s">
        <v>1519</v>
      </c>
      <c r="D717" s="18" t="s">
        <v>1877</v>
      </c>
      <c r="E717" s="39" t="s">
        <v>1792</v>
      </c>
      <c r="F717" s="39" t="s">
        <v>1878</v>
      </c>
      <c r="G717" s="37">
        <v>2</v>
      </c>
      <c r="H717" s="37">
        <v>2.2</v>
      </c>
      <c r="I717" s="37" t="s">
        <v>727</v>
      </c>
      <c r="J717" s="65" t="s">
        <v>1884</v>
      </c>
      <c r="K717" s="19" t="s">
        <v>723</v>
      </c>
      <c r="L717" s="36" t="s">
        <v>189</v>
      </c>
      <c r="M717" s="36" t="s">
        <v>189</v>
      </c>
      <c r="N717" s="36" t="s">
        <v>189</v>
      </c>
      <c r="O717" s="36" t="s">
        <v>189</v>
      </c>
      <c r="P717" s="36" t="s">
        <v>189</v>
      </c>
      <c r="Q717" s="38"/>
      <c r="R717" s="39">
        <v>0</v>
      </c>
      <c r="S717" s="39">
        <v>0</v>
      </c>
      <c r="T717" s="39">
        <v>0</v>
      </c>
      <c r="U717" s="39">
        <v>0</v>
      </c>
      <c r="V717" s="39">
        <v>0</v>
      </c>
      <c r="W717" s="84"/>
      <c r="X717" s="36"/>
      <c r="Y717" s="40">
        <v>0</v>
      </c>
      <c r="Z717" s="41">
        <v>7697213.61</v>
      </c>
      <c r="AA717" s="41">
        <v>0</v>
      </c>
      <c r="AB717" s="42">
        <v>0</v>
      </c>
      <c r="AC717" s="43">
        <v>0</v>
      </c>
    </row>
    <row r="718" spans="1:29" ht="30.6">
      <c r="A718" s="64" t="s">
        <v>1789</v>
      </c>
      <c r="B718" s="12" t="s">
        <v>37</v>
      </c>
      <c r="C718" s="36" t="s">
        <v>1519</v>
      </c>
      <c r="D718" s="18" t="s">
        <v>1808</v>
      </c>
      <c r="E718" s="39" t="s">
        <v>1792</v>
      </c>
      <c r="F718" s="39" t="s">
        <v>1809</v>
      </c>
      <c r="G718" s="37">
        <v>2</v>
      </c>
      <c r="H718" s="37">
        <v>2.2</v>
      </c>
      <c r="I718" s="37" t="s">
        <v>721</v>
      </c>
      <c r="J718" s="65" t="s">
        <v>1885</v>
      </c>
      <c r="K718" s="19" t="s">
        <v>723</v>
      </c>
      <c r="L718" s="36" t="s">
        <v>1886</v>
      </c>
      <c r="M718" s="36" t="s">
        <v>1887</v>
      </c>
      <c r="N718" s="36" t="s">
        <v>45</v>
      </c>
      <c r="O718" s="37" t="s">
        <v>46</v>
      </c>
      <c r="P718" s="37" t="s">
        <v>72</v>
      </c>
      <c r="Q718" s="38"/>
      <c r="R718" s="39" t="s">
        <v>726</v>
      </c>
      <c r="S718" s="39">
        <v>80</v>
      </c>
      <c r="T718" s="39">
        <v>0</v>
      </c>
      <c r="U718" s="66">
        <f t="shared" si="30"/>
        <v>0</v>
      </c>
      <c r="V718" s="66">
        <f t="shared" si="31"/>
        <v>0</v>
      </c>
      <c r="W718" s="84"/>
      <c r="X718" s="36"/>
      <c r="Y718" s="40">
        <v>2400000</v>
      </c>
      <c r="Z718" s="41">
        <v>1440034.46</v>
      </c>
      <c r="AA718" s="41">
        <v>428610.46</v>
      </c>
      <c r="AB718" s="42">
        <v>0.1785876916666667</v>
      </c>
      <c r="AC718" s="43">
        <v>0.29763903011043225</v>
      </c>
    </row>
    <row r="719" spans="1:29" ht="40.8">
      <c r="A719" s="64" t="s">
        <v>1789</v>
      </c>
      <c r="B719" s="12" t="s">
        <v>37</v>
      </c>
      <c r="C719" s="36" t="s">
        <v>1519</v>
      </c>
      <c r="D719" s="18" t="s">
        <v>1672</v>
      </c>
      <c r="E719" s="39" t="s">
        <v>1792</v>
      </c>
      <c r="F719" s="39" t="s">
        <v>1673</v>
      </c>
      <c r="G719" s="37">
        <v>2</v>
      </c>
      <c r="H719" s="37">
        <v>2.2</v>
      </c>
      <c r="I719" s="37" t="s">
        <v>355</v>
      </c>
      <c r="J719" s="65" t="s">
        <v>1888</v>
      </c>
      <c r="K719" s="19" t="s">
        <v>981</v>
      </c>
      <c r="L719" s="36" t="s">
        <v>982</v>
      </c>
      <c r="M719" s="36" t="s">
        <v>983</v>
      </c>
      <c r="N719" s="36" t="s">
        <v>45</v>
      </c>
      <c r="O719" s="37" t="s">
        <v>46</v>
      </c>
      <c r="P719" s="37" t="s">
        <v>72</v>
      </c>
      <c r="Q719" s="38"/>
      <c r="R719" s="39">
        <v>100</v>
      </c>
      <c r="S719" s="39">
        <v>100</v>
      </c>
      <c r="T719" s="39">
        <v>19.94</v>
      </c>
      <c r="U719" s="66">
        <f t="shared" si="30"/>
        <v>0.19940000000000002</v>
      </c>
      <c r="V719" s="66">
        <f t="shared" si="31"/>
        <v>0.19940000000000002</v>
      </c>
      <c r="W719" s="84"/>
      <c r="X719" s="36"/>
      <c r="Y719" s="40">
        <v>29477949.9</v>
      </c>
      <c r="Z719" s="41">
        <v>22980543.82</v>
      </c>
      <c r="AA719" s="41">
        <v>14790013.03</v>
      </c>
      <c r="AB719" s="42">
        <v>0.5017313985597078</v>
      </c>
      <c r="AC719" s="43">
        <v>0.6435884697005398</v>
      </c>
    </row>
    <row r="720" spans="1:29" ht="40.8">
      <c r="A720" s="64" t="s">
        <v>1789</v>
      </c>
      <c r="B720" s="12" t="s">
        <v>37</v>
      </c>
      <c r="C720" s="36" t="s">
        <v>1519</v>
      </c>
      <c r="D720" s="18" t="s">
        <v>1672</v>
      </c>
      <c r="E720" s="39" t="s">
        <v>1792</v>
      </c>
      <c r="F720" s="39" t="s">
        <v>1673</v>
      </c>
      <c r="G720" s="37">
        <v>2</v>
      </c>
      <c r="H720" s="37">
        <v>2.2</v>
      </c>
      <c r="I720" s="37" t="s">
        <v>355</v>
      </c>
      <c r="J720" s="65" t="s">
        <v>1889</v>
      </c>
      <c r="K720" s="19" t="s">
        <v>981</v>
      </c>
      <c r="L720" s="36" t="s">
        <v>982</v>
      </c>
      <c r="M720" s="36" t="s">
        <v>983</v>
      </c>
      <c r="N720" s="36" t="s">
        <v>45</v>
      </c>
      <c r="O720" s="37" t="s">
        <v>46</v>
      </c>
      <c r="P720" s="37" t="s">
        <v>72</v>
      </c>
      <c r="Q720" s="38"/>
      <c r="R720" s="39">
        <v>100</v>
      </c>
      <c r="S720" s="39">
        <v>100</v>
      </c>
      <c r="T720" s="39">
        <v>100</v>
      </c>
      <c r="U720" s="66">
        <f t="shared" si="30"/>
        <v>1</v>
      </c>
      <c r="V720" s="66">
        <f t="shared" si="31"/>
        <v>1</v>
      </c>
      <c r="W720" s="84"/>
      <c r="X720" s="36"/>
      <c r="Y720" s="40">
        <v>0</v>
      </c>
      <c r="Z720" s="41">
        <v>9712281.13</v>
      </c>
      <c r="AA720" s="41">
        <v>6861246.11</v>
      </c>
      <c r="AB720" s="42">
        <v>1</v>
      </c>
      <c r="AC720" s="43">
        <v>0.7064505256964282</v>
      </c>
    </row>
    <row r="721" spans="1:29" ht="15">
      <c r="A721" s="160" t="s">
        <v>1789</v>
      </c>
      <c r="B721" s="135" t="s">
        <v>150</v>
      </c>
      <c r="C721" s="157" t="s">
        <v>1519</v>
      </c>
      <c r="D721" s="139" t="s">
        <v>1890</v>
      </c>
      <c r="E721" s="141" t="s">
        <v>1792</v>
      </c>
      <c r="F721" s="141" t="s">
        <v>1891</v>
      </c>
      <c r="G721" s="144">
        <v>2</v>
      </c>
      <c r="H721" s="144">
        <v>2.2</v>
      </c>
      <c r="I721" s="144" t="s">
        <v>355</v>
      </c>
      <c r="J721" s="147" t="s">
        <v>1892</v>
      </c>
      <c r="K721" s="150" t="s">
        <v>357</v>
      </c>
      <c r="L721" s="36" t="s">
        <v>1795</v>
      </c>
      <c r="M721" s="36" t="s">
        <v>1796</v>
      </c>
      <c r="N721" s="36" t="s">
        <v>45</v>
      </c>
      <c r="O721" s="37" t="s">
        <v>351</v>
      </c>
      <c r="P721" s="37" t="s">
        <v>47</v>
      </c>
      <c r="Q721" s="38"/>
      <c r="R721" s="39">
        <v>1</v>
      </c>
      <c r="S721" s="39">
        <v>1</v>
      </c>
      <c r="T721" s="39">
        <v>0</v>
      </c>
      <c r="U721" s="66">
        <f t="shared" si="30"/>
        <v>0</v>
      </c>
      <c r="V721" s="66">
        <f t="shared" si="31"/>
        <v>0</v>
      </c>
      <c r="W721" s="84"/>
      <c r="X721" s="36"/>
      <c r="Y721" s="40"/>
      <c r="Z721" s="41"/>
      <c r="AA721" s="41"/>
      <c r="AB721" s="42"/>
      <c r="AC721" s="43"/>
    </row>
    <row r="722" spans="1:29" ht="15">
      <c r="A722" s="161"/>
      <c r="B722" s="154"/>
      <c r="C722" s="158"/>
      <c r="D722" s="156"/>
      <c r="E722" s="143"/>
      <c r="F722" s="143"/>
      <c r="G722" s="145"/>
      <c r="H722" s="145"/>
      <c r="I722" s="145"/>
      <c r="J722" s="148"/>
      <c r="K722" s="151"/>
      <c r="L722" s="36" t="s">
        <v>1797</v>
      </c>
      <c r="M722" s="36" t="s">
        <v>1798</v>
      </c>
      <c r="N722" s="36" t="s">
        <v>45</v>
      </c>
      <c r="O722" s="37" t="s">
        <v>46</v>
      </c>
      <c r="P722" s="37" t="s">
        <v>47</v>
      </c>
      <c r="Q722" s="38"/>
      <c r="R722" s="39">
        <v>1</v>
      </c>
      <c r="S722" s="39">
        <v>1</v>
      </c>
      <c r="T722" s="39">
        <v>0</v>
      </c>
      <c r="U722" s="66">
        <f t="shared" si="30"/>
        <v>0</v>
      </c>
      <c r="V722" s="66">
        <f t="shared" si="31"/>
        <v>0</v>
      </c>
      <c r="W722" s="84"/>
      <c r="X722" s="36"/>
      <c r="Y722" s="40"/>
      <c r="Z722" s="41"/>
      <c r="AA722" s="41"/>
      <c r="AB722" s="42"/>
      <c r="AC722" s="43"/>
    </row>
    <row r="723" spans="1:29" ht="15">
      <c r="A723" s="162"/>
      <c r="B723" s="136"/>
      <c r="C723" s="159"/>
      <c r="D723" s="140"/>
      <c r="E723" s="142"/>
      <c r="F723" s="142"/>
      <c r="G723" s="146"/>
      <c r="H723" s="146"/>
      <c r="I723" s="146"/>
      <c r="J723" s="149"/>
      <c r="K723" s="152"/>
      <c r="L723" s="36" t="s">
        <v>1799</v>
      </c>
      <c r="M723" s="36" t="s">
        <v>1800</v>
      </c>
      <c r="N723" s="36" t="s">
        <v>45</v>
      </c>
      <c r="O723" s="37" t="s">
        <v>351</v>
      </c>
      <c r="P723" s="37" t="s">
        <v>72</v>
      </c>
      <c r="Q723" s="38"/>
      <c r="R723" s="39">
        <v>100</v>
      </c>
      <c r="S723" s="39">
        <v>95</v>
      </c>
      <c r="T723" s="39">
        <v>0</v>
      </c>
      <c r="U723" s="66">
        <f t="shared" si="30"/>
        <v>0</v>
      </c>
      <c r="V723" s="66">
        <f t="shared" si="31"/>
        <v>0</v>
      </c>
      <c r="W723" s="84"/>
      <c r="X723" s="36"/>
      <c r="Y723" s="40">
        <v>0</v>
      </c>
      <c r="Z723" s="41">
        <v>845000</v>
      </c>
      <c r="AA723" s="41">
        <v>843019.52</v>
      </c>
      <c r="AB723" s="42">
        <v>1</v>
      </c>
      <c r="AC723" s="43">
        <v>0.9976562366863906</v>
      </c>
    </row>
    <row r="724" spans="1:29" ht="40.8">
      <c r="A724" s="64" t="s">
        <v>1789</v>
      </c>
      <c r="B724" s="12" t="s">
        <v>150</v>
      </c>
      <c r="C724" s="36" t="s">
        <v>1519</v>
      </c>
      <c r="D724" s="18" t="s">
        <v>1893</v>
      </c>
      <c r="E724" s="39" t="s">
        <v>1792</v>
      </c>
      <c r="F724" s="39" t="s">
        <v>1894</v>
      </c>
      <c r="G724" s="37">
        <v>2</v>
      </c>
      <c r="H724" s="37">
        <v>2.2</v>
      </c>
      <c r="I724" s="37" t="s">
        <v>355</v>
      </c>
      <c r="J724" s="65" t="s">
        <v>1895</v>
      </c>
      <c r="K724" s="19" t="s">
        <v>357</v>
      </c>
      <c r="L724" s="36" t="s">
        <v>1896</v>
      </c>
      <c r="M724" s="36" t="s">
        <v>1897</v>
      </c>
      <c r="N724" s="36" t="s">
        <v>45</v>
      </c>
      <c r="O724" s="37" t="s">
        <v>84</v>
      </c>
      <c r="P724" s="37" t="s">
        <v>72</v>
      </c>
      <c r="Q724" s="38"/>
      <c r="R724" s="39">
        <v>200</v>
      </c>
      <c r="S724" s="39">
        <v>150</v>
      </c>
      <c r="T724" s="39">
        <v>100</v>
      </c>
      <c r="U724" s="66">
        <f t="shared" si="30"/>
        <v>0.5</v>
      </c>
      <c r="V724" s="66">
        <f t="shared" si="31"/>
        <v>0.6666666666666666</v>
      </c>
      <c r="W724" s="84"/>
      <c r="X724" s="36"/>
      <c r="Y724" s="40">
        <v>0</v>
      </c>
      <c r="Z724" s="41">
        <v>200000</v>
      </c>
      <c r="AA724" s="41">
        <v>129159.04</v>
      </c>
      <c r="AB724" s="42">
        <v>1</v>
      </c>
      <c r="AC724" s="43">
        <v>0.6457952</v>
      </c>
    </row>
    <row r="725" spans="1:29" ht="15">
      <c r="A725" s="160" t="s">
        <v>1789</v>
      </c>
      <c r="B725" s="135" t="s">
        <v>150</v>
      </c>
      <c r="C725" s="137" t="s">
        <v>1519</v>
      </c>
      <c r="D725" s="139" t="s">
        <v>1898</v>
      </c>
      <c r="E725" s="141" t="s">
        <v>1792</v>
      </c>
      <c r="F725" s="141" t="s">
        <v>1899</v>
      </c>
      <c r="G725" s="144">
        <v>2</v>
      </c>
      <c r="H725" s="144">
        <v>2.2</v>
      </c>
      <c r="I725" s="144" t="s">
        <v>355</v>
      </c>
      <c r="J725" s="147" t="s">
        <v>1900</v>
      </c>
      <c r="K725" s="150" t="s">
        <v>357</v>
      </c>
      <c r="L725" s="36" t="s">
        <v>1901</v>
      </c>
      <c r="M725" s="36" t="s">
        <v>1902</v>
      </c>
      <c r="N725" s="36" t="s">
        <v>45</v>
      </c>
      <c r="O725" s="37" t="s">
        <v>46</v>
      </c>
      <c r="P725" s="37" t="s">
        <v>72</v>
      </c>
      <c r="Q725" s="38"/>
      <c r="R725" s="39">
        <v>70</v>
      </c>
      <c r="S725" s="39">
        <v>54</v>
      </c>
      <c r="T725" s="39">
        <v>0</v>
      </c>
      <c r="U725" s="66">
        <f t="shared" si="30"/>
        <v>0</v>
      </c>
      <c r="V725" s="66">
        <f t="shared" si="31"/>
        <v>0</v>
      </c>
      <c r="W725" s="84"/>
      <c r="X725" s="36"/>
      <c r="Y725" s="40"/>
      <c r="Z725" s="41"/>
      <c r="AA725" s="41"/>
      <c r="AB725" s="42"/>
      <c r="AC725" s="43"/>
    </row>
    <row r="726" spans="1:29" ht="15">
      <c r="A726" s="162"/>
      <c r="B726" s="136"/>
      <c r="C726" s="138"/>
      <c r="D726" s="140"/>
      <c r="E726" s="142"/>
      <c r="F726" s="142"/>
      <c r="G726" s="146"/>
      <c r="H726" s="146"/>
      <c r="I726" s="146"/>
      <c r="J726" s="149"/>
      <c r="K726" s="152"/>
      <c r="L726" s="36" t="s">
        <v>1903</v>
      </c>
      <c r="M726" s="36" t="s">
        <v>1904</v>
      </c>
      <c r="N726" s="36" t="s">
        <v>45</v>
      </c>
      <c r="O726" s="37" t="s">
        <v>46</v>
      </c>
      <c r="P726" s="37" t="s">
        <v>72</v>
      </c>
      <c r="Q726" s="38"/>
      <c r="R726" s="39">
        <v>100</v>
      </c>
      <c r="S726" s="39">
        <v>76</v>
      </c>
      <c r="T726" s="39">
        <v>0</v>
      </c>
      <c r="U726" s="66">
        <f t="shared" si="30"/>
        <v>0</v>
      </c>
      <c r="V726" s="66">
        <f t="shared" si="31"/>
        <v>0</v>
      </c>
      <c r="W726" s="84"/>
      <c r="X726" s="36"/>
      <c r="Y726" s="40">
        <v>0</v>
      </c>
      <c r="Z726" s="41">
        <v>2022183.9400000002</v>
      </c>
      <c r="AA726" s="41">
        <v>295951.64</v>
      </c>
      <c r="AB726" s="42">
        <v>1</v>
      </c>
      <c r="AC726" s="43">
        <v>0.14635248265298753</v>
      </c>
    </row>
    <row r="727" spans="1:29" ht="15">
      <c r="A727" s="133" t="s">
        <v>1789</v>
      </c>
      <c r="B727" s="135" t="s">
        <v>150</v>
      </c>
      <c r="C727" s="157" t="s">
        <v>1519</v>
      </c>
      <c r="D727" s="139" t="s">
        <v>1890</v>
      </c>
      <c r="E727" s="141" t="s">
        <v>1792</v>
      </c>
      <c r="F727" s="141" t="s">
        <v>1891</v>
      </c>
      <c r="G727" s="144">
        <v>2</v>
      </c>
      <c r="H727" s="144">
        <v>2.2</v>
      </c>
      <c r="I727" s="144" t="s">
        <v>355</v>
      </c>
      <c r="J727" s="147" t="s">
        <v>1905</v>
      </c>
      <c r="K727" s="150" t="s">
        <v>357</v>
      </c>
      <c r="L727" s="36" t="s">
        <v>1906</v>
      </c>
      <c r="M727" s="36" t="s">
        <v>1906</v>
      </c>
      <c r="N727" s="36" t="s">
        <v>45</v>
      </c>
      <c r="O727" s="36" t="s">
        <v>46</v>
      </c>
      <c r="P727" s="37" t="s">
        <v>47</v>
      </c>
      <c r="Q727" s="83"/>
      <c r="R727" s="39">
        <v>100</v>
      </c>
      <c r="S727" s="39">
        <v>100</v>
      </c>
      <c r="T727" s="39">
        <v>0</v>
      </c>
      <c r="U727" s="66">
        <v>0</v>
      </c>
      <c r="V727" s="66" t="e">
        <f>#REF!/T727</f>
        <v>#REF!</v>
      </c>
      <c r="W727" s="84"/>
      <c r="X727" s="36"/>
      <c r="Y727" s="40"/>
      <c r="Z727" s="41"/>
      <c r="AA727" s="41"/>
      <c r="AB727" s="42"/>
      <c r="AC727" s="43"/>
    </row>
    <row r="728" spans="1:29" ht="15">
      <c r="A728" s="153"/>
      <c r="B728" s="154"/>
      <c r="C728" s="158"/>
      <c r="D728" s="156"/>
      <c r="E728" s="143"/>
      <c r="F728" s="143"/>
      <c r="G728" s="145"/>
      <c r="H728" s="145"/>
      <c r="I728" s="145"/>
      <c r="J728" s="148"/>
      <c r="K728" s="151"/>
      <c r="L728" s="36" t="s">
        <v>1907</v>
      </c>
      <c r="M728" s="36" t="s">
        <v>1907</v>
      </c>
      <c r="N728" s="36" t="s">
        <v>45</v>
      </c>
      <c r="O728" s="36" t="s">
        <v>46</v>
      </c>
      <c r="P728" s="37" t="s">
        <v>47</v>
      </c>
      <c r="Q728" s="83"/>
      <c r="R728" s="39">
        <v>100</v>
      </c>
      <c r="S728" s="39">
        <v>100</v>
      </c>
      <c r="T728" s="39">
        <v>0</v>
      </c>
      <c r="U728" s="66">
        <v>0</v>
      </c>
      <c r="V728" s="66">
        <v>0</v>
      </c>
      <c r="W728" s="84"/>
      <c r="X728" s="36"/>
      <c r="Y728" s="40"/>
      <c r="Z728" s="41"/>
      <c r="AA728" s="41"/>
      <c r="AB728" s="42"/>
      <c r="AC728" s="43"/>
    </row>
    <row r="729" spans="1:29" ht="15">
      <c r="A729" s="153"/>
      <c r="B729" s="154"/>
      <c r="C729" s="158"/>
      <c r="D729" s="156"/>
      <c r="E729" s="143"/>
      <c r="F729" s="143"/>
      <c r="G729" s="145"/>
      <c r="H729" s="145"/>
      <c r="I729" s="145"/>
      <c r="J729" s="148"/>
      <c r="K729" s="151"/>
      <c r="L729" s="36" t="s">
        <v>1908</v>
      </c>
      <c r="M729" s="36" t="s">
        <v>1908</v>
      </c>
      <c r="N729" s="36" t="s">
        <v>45</v>
      </c>
      <c r="O729" s="36" t="s">
        <v>46</v>
      </c>
      <c r="P729" s="37" t="s">
        <v>47</v>
      </c>
      <c r="Q729" s="83"/>
      <c r="R729" s="39">
        <v>100</v>
      </c>
      <c r="S729" s="39">
        <v>100</v>
      </c>
      <c r="T729" s="39">
        <v>0</v>
      </c>
      <c r="U729" s="66">
        <v>0</v>
      </c>
      <c r="V729" s="66">
        <v>0</v>
      </c>
      <c r="W729" s="84"/>
      <c r="X729" s="36"/>
      <c r="Y729" s="40"/>
      <c r="Z729" s="41"/>
      <c r="AA729" s="41"/>
      <c r="AB729" s="42"/>
      <c r="AC729" s="43"/>
    </row>
    <row r="730" spans="1:29" ht="15">
      <c r="A730" s="153"/>
      <c r="B730" s="154"/>
      <c r="C730" s="158"/>
      <c r="D730" s="156"/>
      <c r="E730" s="143"/>
      <c r="F730" s="143"/>
      <c r="G730" s="145"/>
      <c r="H730" s="145"/>
      <c r="I730" s="145"/>
      <c r="J730" s="148"/>
      <c r="K730" s="151"/>
      <c r="L730" s="36" t="s">
        <v>1909</v>
      </c>
      <c r="M730" s="36" t="s">
        <v>1909</v>
      </c>
      <c r="N730" s="36" t="s">
        <v>45</v>
      </c>
      <c r="O730" s="36" t="s">
        <v>46</v>
      </c>
      <c r="P730" s="37" t="s">
        <v>47</v>
      </c>
      <c r="Q730" s="83"/>
      <c r="R730" s="39">
        <v>100</v>
      </c>
      <c r="S730" s="39">
        <v>100</v>
      </c>
      <c r="T730" s="39">
        <v>0</v>
      </c>
      <c r="U730" s="66">
        <v>0</v>
      </c>
      <c r="V730" s="66">
        <v>0</v>
      </c>
      <c r="W730" s="84"/>
      <c r="X730" s="36"/>
      <c r="Y730" s="40"/>
      <c r="Z730" s="41"/>
      <c r="AA730" s="41"/>
      <c r="AB730" s="42"/>
      <c r="AC730" s="43"/>
    </row>
    <row r="731" spans="1:29" ht="15">
      <c r="A731" s="153"/>
      <c r="B731" s="154"/>
      <c r="C731" s="158"/>
      <c r="D731" s="156"/>
      <c r="E731" s="143"/>
      <c r="F731" s="143"/>
      <c r="G731" s="145"/>
      <c r="H731" s="145"/>
      <c r="I731" s="145"/>
      <c r="J731" s="148"/>
      <c r="K731" s="151"/>
      <c r="L731" s="36" t="s">
        <v>1910</v>
      </c>
      <c r="M731" s="36" t="s">
        <v>1910</v>
      </c>
      <c r="N731" s="36" t="s">
        <v>45</v>
      </c>
      <c r="O731" s="36" t="s">
        <v>46</v>
      </c>
      <c r="P731" s="37" t="s">
        <v>47</v>
      </c>
      <c r="Q731" s="83"/>
      <c r="R731" s="39">
        <v>0</v>
      </c>
      <c r="S731" s="39">
        <v>0</v>
      </c>
      <c r="T731" s="39">
        <v>0</v>
      </c>
      <c r="U731" s="66">
        <v>0</v>
      </c>
      <c r="V731" s="66">
        <v>0</v>
      </c>
      <c r="W731" s="84"/>
      <c r="X731" s="36"/>
      <c r="Y731" s="40"/>
      <c r="Z731" s="41"/>
      <c r="AA731" s="41"/>
      <c r="AB731" s="42"/>
      <c r="AC731" s="43"/>
    </row>
    <row r="732" spans="1:29" ht="15">
      <c r="A732" s="153"/>
      <c r="B732" s="154"/>
      <c r="C732" s="158"/>
      <c r="D732" s="156"/>
      <c r="E732" s="143"/>
      <c r="F732" s="143"/>
      <c r="G732" s="145"/>
      <c r="H732" s="145"/>
      <c r="I732" s="145"/>
      <c r="J732" s="148"/>
      <c r="K732" s="151"/>
      <c r="L732" s="36" t="s">
        <v>1911</v>
      </c>
      <c r="M732" s="36" t="s">
        <v>1911</v>
      </c>
      <c r="N732" s="36" t="s">
        <v>45</v>
      </c>
      <c r="O732" s="36" t="s">
        <v>46</v>
      </c>
      <c r="P732" s="37" t="s">
        <v>47</v>
      </c>
      <c r="Q732" s="83"/>
      <c r="R732" s="39">
        <v>100</v>
      </c>
      <c r="S732" s="39">
        <v>100</v>
      </c>
      <c r="T732" s="39">
        <v>0</v>
      </c>
      <c r="U732" s="66">
        <v>0</v>
      </c>
      <c r="V732" s="66">
        <v>0</v>
      </c>
      <c r="W732" s="84"/>
      <c r="X732" s="36"/>
      <c r="Y732" s="40"/>
      <c r="Z732" s="41"/>
      <c r="AA732" s="41"/>
      <c r="AB732" s="42"/>
      <c r="AC732" s="43"/>
    </row>
    <row r="733" spans="1:29" ht="15">
      <c r="A733" s="153"/>
      <c r="B733" s="154"/>
      <c r="C733" s="158"/>
      <c r="D733" s="156"/>
      <c r="E733" s="143"/>
      <c r="F733" s="143"/>
      <c r="G733" s="145"/>
      <c r="H733" s="145"/>
      <c r="I733" s="145"/>
      <c r="J733" s="148"/>
      <c r="K733" s="151"/>
      <c r="L733" s="36" t="s">
        <v>1912</v>
      </c>
      <c r="M733" s="36" t="s">
        <v>1912</v>
      </c>
      <c r="N733" s="36" t="s">
        <v>45</v>
      </c>
      <c r="O733" s="36" t="s">
        <v>46</v>
      </c>
      <c r="P733" s="37" t="s">
        <v>47</v>
      </c>
      <c r="Q733" s="83"/>
      <c r="R733" s="39">
        <v>100</v>
      </c>
      <c r="S733" s="39">
        <v>100</v>
      </c>
      <c r="T733" s="39">
        <v>0</v>
      </c>
      <c r="U733" s="66">
        <v>0</v>
      </c>
      <c r="V733" s="66">
        <v>0</v>
      </c>
      <c r="W733" s="84"/>
      <c r="X733" s="36"/>
      <c r="Y733" s="40"/>
      <c r="Z733" s="41"/>
      <c r="AA733" s="41"/>
      <c r="AB733" s="42"/>
      <c r="AC733" s="43"/>
    </row>
    <row r="734" spans="1:29" ht="15">
      <c r="A734" s="153"/>
      <c r="B734" s="154"/>
      <c r="C734" s="158"/>
      <c r="D734" s="156"/>
      <c r="E734" s="143"/>
      <c r="F734" s="143"/>
      <c r="G734" s="145"/>
      <c r="H734" s="145"/>
      <c r="I734" s="145"/>
      <c r="J734" s="148"/>
      <c r="K734" s="151"/>
      <c r="L734" s="36" t="s">
        <v>1913</v>
      </c>
      <c r="M734" s="36" t="s">
        <v>1913</v>
      </c>
      <c r="N734" s="36" t="s">
        <v>45</v>
      </c>
      <c r="O734" s="36" t="s">
        <v>46</v>
      </c>
      <c r="P734" s="37" t="s">
        <v>47</v>
      </c>
      <c r="Q734" s="83"/>
      <c r="R734" s="39">
        <v>100</v>
      </c>
      <c r="S734" s="39">
        <v>100</v>
      </c>
      <c r="T734" s="39">
        <v>0</v>
      </c>
      <c r="U734" s="66">
        <v>0</v>
      </c>
      <c r="V734" s="66">
        <v>0</v>
      </c>
      <c r="W734" s="84"/>
      <c r="X734" s="36"/>
      <c r="Y734" s="40"/>
      <c r="Z734" s="41"/>
      <c r="AA734" s="41"/>
      <c r="AB734" s="42"/>
      <c r="AC734" s="43"/>
    </row>
    <row r="735" spans="1:29" ht="15">
      <c r="A735" s="153"/>
      <c r="B735" s="154"/>
      <c r="C735" s="158"/>
      <c r="D735" s="156"/>
      <c r="E735" s="143"/>
      <c r="F735" s="143"/>
      <c r="G735" s="145"/>
      <c r="H735" s="145"/>
      <c r="I735" s="145"/>
      <c r="J735" s="148"/>
      <c r="K735" s="151"/>
      <c r="L735" s="36" t="s">
        <v>1914</v>
      </c>
      <c r="M735" s="36" t="s">
        <v>1914</v>
      </c>
      <c r="N735" s="36" t="s">
        <v>45</v>
      </c>
      <c r="O735" s="36" t="s">
        <v>46</v>
      </c>
      <c r="P735" s="37" t="s">
        <v>47</v>
      </c>
      <c r="Q735" s="83"/>
      <c r="R735" s="39">
        <v>100</v>
      </c>
      <c r="S735" s="39">
        <v>100</v>
      </c>
      <c r="T735" s="39">
        <v>0</v>
      </c>
      <c r="U735" s="66">
        <v>0</v>
      </c>
      <c r="V735" s="66">
        <v>0</v>
      </c>
      <c r="W735" s="84"/>
      <c r="X735" s="36"/>
      <c r="Y735" s="40"/>
      <c r="Z735" s="41"/>
      <c r="AA735" s="41"/>
      <c r="AB735" s="42"/>
      <c r="AC735" s="43"/>
    </row>
    <row r="736" spans="1:29" ht="15">
      <c r="A736" s="153"/>
      <c r="B736" s="154"/>
      <c r="C736" s="158"/>
      <c r="D736" s="156"/>
      <c r="E736" s="143"/>
      <c r="F736" s="143"/>
      <c r="G736" s="145"/>
      <c r="H736" s="145"/>
      <c r="I736" s="145"/>
      <c r="J736" s="148"/>
      <c r="K736" s="151"/>
      <c r="L736" s="36" t="s">
        <v>1915</v>
      </c>
      <c r="M736" s="36" t="s">
        <v>1915</v>
      </c>
      <c r="N736" s="36" t="s">
        <v>45</v>
      </c>
      <c r="O736" s="36" t="s">
        <v>46</v>
      </c>
      <c r="P736" s="37" t="s">
        <v>47</v>
      </c>
      <c r="Q736" s="83"/>
      <c r="R736" s="39">
        <v>100</v>
      </c>
      <c r="S736" s="39">
        <v>100</v>
      </c>
      <c r="T736" s="39">
        <v>0</v>
      </c>
      <c r="U736" s="66">
        <v>0</v>
      </c>
      <c r="V736" s="66">
        <v>0</v>
      </c>
      <c r="W736" s="84"/>
      <c r="X736" s="36"/>
      <c r="Y736" s="40"/>
      <c r="Z736" s="41"/>
      <c r="AA736" s="41"/>
      <c r="AB736" s="42"/>
      <c r="AC736" s="43"/>
    </row>
    <row r="737" spans="1:29" ht="15">
      <c r="A737" s="153"/>
      <c r="B737" s="154"/>
      <c r="C737" s="158"/>
      <c r="D737" s="156"/>
      <c r="E737" s="143"/>
      <c r="F737" s="143"/>
      <c r="G737" s="145"/>
      <c r="H737" s="145"/>
      <c r="I737" s="145"/>
      <c r="J737" s="148"/>
      <c r="K737" s="151"/>
      <c r="L737" s="36" t="s">
        <v>1916</v>
      </c>
      <c r="M737" s="36" t="s">
        <v>1916</v>
      </c>
      <c r="N737" s="36" t="s">
        <v>45</v>
      </c>
      <c r="O737" s="36" t="s">
        <v>46</v>
      </c>
      <c r="P737" s="37" t="s">
        <v>1917</v>
      </c>
      <c r="Q737" s="83"/>
      <c r="R737" s="39">
        <v>100</v>
      </c>
      <c r="S737" s="39">
        <v>100</v>
      </c>
      <c r="T737" s="39">
        <v>0</v>
      </c>
      <c r="U737" s="66">
        <v>0</v>
      </c>
      <c r="V737" s="66">
        <v>0</v>
      </c>
      <c r="W737" s="84"/>
      <c r="X737" s="36"/>
      <c r="Y737" s="40"/>
      <c r="Z737" s="41"/>
      <c r="AA737" s="41"/>
      <c r="AB737" s="42"/>
      <c r="AC737" s="43"/>
    </row>
    <row r="738" spans="1:29" ht="15">
      <c r="A738" s="153"/>
      <c r="B738" s="154"/>
      <c r="C738" s="158"/>
      <c r="D738" s="156"/>
      <c r="E738" s="143"/>
      <c r="F738" s="143"/>
      <c r="G738" s="145"/>
      <c r="H738" s="145"/>
      <c r="I738" s="145"/>
      <c r="J738" s="148"/>
      <c r="K738" s="151"/>
      <c r="L738" s="36" t="s">
        <v>1918</v>
      </c>
      <c r="M738" s="36" t="s">
        <v>1918</v>
      </c>
      <c r="N738" s="36" t="s">
        <v>45</v>
      </c>
      <c r="O738" s="36" t="s">
        <v>46</v>
      </c>
      <c r="P738" s="37" t="s">
        <v>47</v>
      </c>
      <c r="Q738" s="83"/>
      <c r="R738" s="39">
        <v>100</v>
      </c>
      <c r="S738" s="39">
        <v>100</v>
      </c>
      <c r="T738" s="39">
        <v>0</v>
      </c>
      <c r="U738" s="66">
        <v>0</v>
      </c>
      <c r="V738" s="66">
        <v>0</v>
      </c>
      <c r="W738" s="84"/>
      <c r="X738" s="36"/>
      <c r="Y738" s="40"/>
      <c r="Z738" s="41"/>
      <c r="AA738" s="41"/>
      <c r="AB738" s="42"/>
      <c r="AC738" s="43"/>
    </row>
    <row r="739" spans="1:29" ht="15">
      <c r="A739" s="153"/>
      <c r="B739" s="154"/>
      <c r="C739" s="158"/>
      <c r="D739" s="156"/>
      <c r="E739" s="143"/>
      <c r="F739" s="143"/>
      <c r="G739" s="145"/>
      <c r="H739" s="145"/>
      <c r="I739" s="145"/>
      <c r="J739" s="148"/>
      <c r="K739" s="151"/>
      <c r="L739" s="36" t="s">
        <v>1919</v>
      </c>
      <c r="M739" s="36" t="s">
        <v>1919</v>
      </c>
      <c r="N739" s="36" t="s">
        <v>45</v>
      </c>
      <c r="O739" s="36" t="s">
        <v>46</v>
      </c>
      <c r="P739" s="37" t="s">
        <v>47</v>
      </c>
      <c r="Q739" s="83"/>
      <c r="R739" s="39">
        <v>100</v>
      </c>
      <c r="S739" s="39">
        <v>100</v>
      </c>
      <c r="T739" s="39">
        <v>0</v>
      </c>
      <c r="U739" s="66">
        <v>0</v>
      </c>
      <c r="V739" s="66">
        <v>0</v>
      </c>
      <c r="W739" s="84"/>
      <c r="X739" s="36"/>
      <c r="Y739" s="40"/>
      <c r="Z739" s="41"/>
      <c r="AA739" s="41"/>
      <c r="AB739" s="42"/>
      <c r="AC739" s="43"/>
    </row>
    <row r="740" spans="1:29" ht="15">
      <c r="A740" s="153"/>
      <c r="B740" s="154"/>
      <c r="C740" s="158"/>
      <c r="D740" s="156"/>
      <c r="E740" s="143"/>
      <c r="F740" s="143"/>
      <c r="G740" s="145"/>
      <c r="H740" s="145"/>
      <c r="I740" s="145"/>
      <c r="J740" s="148"/>
      <c r="K740" s="151"/>
      <c r="L740" s="36" t="s">
        <v>1920</v>
      </c>
      <c r="M740" s="36" t="s">
        <v>1920</v>
      </c>
      <c r="N740" s="36" t="s">
        <v>45</v>
      </c>
      <c r="O740" s="36" t="s">
        <v>46</v>
      </c>
      <c r="P740" s="37" t="s">
        <v>47</v>
      </c>
      <c r="Q740" s="83"/>
      <c r="R740" s="39">
        <v>100</v>
      </c>
      <c r="S740" s="39">
        <v>100</v>
      </c>
      <c r="T740" s="39">
        <v>0</v>
      </c>
      <c r="U740" s="66">
        <v>0</v>
      </c>
      <c r="V740" s="66">
        <v>0</v>
      </c>
      <c r="W740" s="84"/>
      <c r="X740" s="36"/>
      <c r="Y740" s="40"/>
      <c r="Z740" s="41"/>
      <c r="AA740" s="41"/>
      <c r="AB740" s="42"/>
      <c r="AC740" s="43"/>
    </row>
    <row r="741" spans="1:29" ht="15">
      <c r="A741" s="153"/>
      <c r="B741" s="154"/>
      <c r="C741" s="158"/>
      <c r="D741" s="156"/>
      <c r="E741" s="143"/>
      <c r="F741" s="143"/>
      <c r="G741" s="145"/>
      <c r="H741" s="145"/>
      <c r="I741" s="145"/>
      <c r="J741" s="148"/>
      <c r="K741" s="151"/>
      <c r="L741" s="36" t="s">
        <v>1909</v>
      </c>
      <c r="M741" s="36" t="s">
        <v>1909</v>
      </c>
      <c r="N741" s="36" t="s">
        <v>45</v>
      </c>
      <c r="O741" s="36" t="s">
        <v>46</v>
      </c>
      <c r="P741" s="37" t="s">
        <v>47</v>
      </c>
      <c r="Q741" s="83"/>
      <c r="R741" s="39">
        <v>100</v>
      </c>
      <c r="S741" s="39">
        <v>100</v>
      </c>
      <c r="T741" s="39">
        <v>0</v>
      </c>
      <c r="U741" s="66">
        <v>0</v>
      </c>
      <c r="V741" s="66">
        <v>0</v>
      </c>
      <c r="W741" s="84"/>
      <c r="X741" s="36"/>
      <c r="Y741" s="40"/>
      <c r="Z741" s="41"/>
      <c r="AA741" s="41"/>
      <c r="AB741" s="42"/>
      <c r="AC741" s="43"/>
    </row>
    <row r="742" spans="1:29" ht="15">
      <c r="A742" s="153"/>
      <c r="B742" s="154"/>
      <c r="C742" s="158"/>
      <c r="D742" s="156"/>
      <c r="E742" s="143"/>
      <c r="F742" s="143"/>
      <c r="G742" s="145"/>
      <c r="H742" s="145"/>
      <c r="I742" s="145"/>
      <c r="J742" s="148"/>
      <c r="K742" s="151"/>
      <c r="L742" s="36" t="s">
        <v>1921</v>
      </c>
      <c r="M742" s="36" t="s">
        <v>1921</v>
      </c>
      <c r="N742" s="36" t="s">
        <v>45</v>
      </c>
      <c r="O742" s="36" t="s">
        <v>46</v>
      </c>
      <c r="P742" s="37" t="s">
        <v>47</v>
      </c>
      <c r="Q742" s="83"/>
      <c r="R742" s="39">
        <v>100</v>
      </c>
      <c r="S742" s="39">
        <v>100</v>
      </c>
      <c r="T742" s="39">
        <v>0</v>
      </c>
      <c r="U742" s="66">
        <v>0</v>
      </c>
      <c r="V742" s="66">
        <v>0</v>
      </c>
      <c r="W742" s="84"/>
      <c r="X742" s="36"/>
      <c r="Y742" s="40"/>
      <c r="Z742" s="41"/>
      <c r="AA742" s="41"/>
      <c r="AB742" s="42"/>
      <c r="AC742" s="43"/>
    </row>
    <row r="743" spans="1:29" ht="15">
      <c r="A743" s="134"/>
      <c r="B743" s="136"/>
      <c r="C743" s="159"/>
      <c r="D743" s="140"/>
      <c r="E743" s="142"/>
      <c r="F743" s="142"/>
      <c r="G743" s="146"/>
      <c r="H743" s="146"/>
      <c r="I743" s="146"/>
      <c r="J743" s="149"/>
      <c r="K743" s="152"/>
      <c r="L743" s="36" t="s">
        <v>1922</v>
      </c>
      <c r="M743" s="36" t="s">
        <v>1922</v>
      </c>
      <c r="N743" s="36" t="s">
        <v>45</v>
      </c>
      <c r="O743" s="36" t="s">
        <v>46</v>
      </c>
      <c r="P743" s="37" t="s">
        <v>47</v>
      </c>
      <c r="Q743" s="83"/>
      <c r="R743" s="39">
        <v>100</v>
      </c>
      <c r="S743" s="39">
        <v>100</v>
      </c>
      <c r="T743" s="39">
        <v>0</v>
      </c>
      <c r="U743" s="66">
        <v>0</v>
      </c>
      <c r="V743" s="66">
        <v>0</v>
      </c>
      <c r="W743" s="84"/>
      <c r="X743" s="36"/>
      <c r="Y743" s="40">
        <v>0</v>
      </c>
      <c r="Z743" s="41">
        <v>798127.58</v>
      </c>
      <c r="AA743" s="41">
        <v>711489.94</v>
      </c>
      <c r="AB743" s="42">
        <v>1</v>
      </c>
      <c r="AC743" s="43">
        <v>0.8914488833978147</v>
      </c>
    </row>
    <row r="744" spans="1:29" ht="40.8">
      <c r="A744" s="64" t="s">
        <v>1789</v>
      </c>
      <c r="B744" s="12" t="s">
        <v>150</v>
      </c>
      <c r="C744" s="36" t="s">
        <v>1519</v>
      </c>
      <c r="D744" s="18" t="s">
        <v>1803</v>
      </c>
      <c r="E744" s="39" t="s">
        <v>1792</v>
      </c>
      <c r="F744" s="39" t="s">
        <v>1804</v>
      </c>
      <c r="G744" s="37">
        <v>2</v>
      </c>
      <c r="H744" s="37">
        <v>2.2</v>
      </c>
      <c r="I744" s="37" t="s">
        <v>355</v>
      </c>
      <c r="J744" s="65" t="s">
        <v>1923</v>
      </c>
      <c r="K744" s="19" t="s">
        <v>357</v>
      </c>
      <c r="L744" s="36" t="s">
        <v>1806</v>
      </c>
      <c r="M744" s="83"/>
      <c r="N744" s="36" t="s">
        <v>45</v>
      </c>
      <c r="O744" s="37" t="s">
        <v>46</v>
      </c>
      <c r="P744" s="37" t="s">
        <v>72</v>
      </c>
      <c r="Q744" s="83"/>
      <c r="R744" s="39">
        <v>100</v>
      </c>
      <c r="S744" s="39">
        <v>100</v>
      </c>
      <c r="T744" s="39">
        <v>100</v>
      </c>
      <c r="U744" s="66">
        <v>0</v>
      </c>
      <c r="V744" s="66">
        <v>0</v>
      </c>
      <c r="W744" s="84"/>
      <c r="X744" s="36"/>
      <c r="Y744" s="40">
        <v>0</v>
      </c>
      <c r="Z744" s="41">
        <v>0</v>
      </c>
      <c r="AA744" s="41">
        <v>0</v>
      </c>
      <c r="AB744" s="42">
        <v>0</v>
      </c>
      <c r="AC744" s="43">
        <v>0</v>
      </c>
    </row>
    <row r="745" spans="1:29" ht="40.8">
      <c r="A745" s="64" t="s">
        <v>1789</v>
      </c>
      <c r="B745" s="12" t="s">
        <v>150</v>
      </c>
      <c r="C745" s="36" t="s">
        <v>1519</v>
      </c>
      <c r="D745" s="18" t="s">
        <v>1803</v>
      </c>
      <c r="E745" s="39" t="s">
        <v>1792</v>
      </c>
      <c r="F745" s="39" t="s">
        <v>1804</v>
      </c>
      <c r="G745" s="37">
        <v>2</v>
      </c>
      <c r="H745" s="37">
        <v>2.2</v>
      </c>
      <c r="I745" s="37" t="s">
        <v>735</v>
      </c>
      <c r="J745" s="65" t="s">
        <v>1924</v>
      </c>
      <c r="K745" s="19" t="s">
        <v>357</v>
      </c>
      <c r="L745" s="36" t="s">
        <v>1925</v>
      </c>
      <c r="M745" s="83"/>
      <c r="N745" s="36" t="s">
        <v>45</v>
      </c>
      <c r="O745" s="37" t="s">
        <v>351</v>
      </c>
      <c r="P745" s="37" t="s">
        <v>72</v>
      </c>
      <c r="Q745" s="83"/>
      <c r="R745" s="39">
        <v>100</v>
      </c>
      <c r="S745" s="39">
        <v>0.0001</v>
      </c>
      <c r="T745" s="39">
        <v>0</v>
      </c>
      <c r="U745" s="66">
        <v>0</v>
      </c>
      <c r="V745" s="66">
        <v>0</v>
      </c>
      <c r="W745" s="84"/>
      <c r="X745" s="36"/>
      <c r="Y745" s="40">
        <v>13000000</v>
      </c>
      <c r="Z745" s="41">
        <v>0</v>
      </c>
      <c r="AA745" s="41">
        <v>0</v>
      </c>
      <c r="AB745" s="42">
        <v>0</v>
      </c>
      <c r="AC745" s="43">
        <v>0</v>
      </c>
    </row>
    <row r="746" spans="1:29" ht="51">
      <c r="A746" s="64" t="s">
        <v>1789</v>
      </c>
      <c r="B746" s="12" t="s">
        <v>150</v>
      </c>
      <c r="C746" s="36" t="s">
        <v>1519</v>
      </c>
      <c r="D746" s="18" t="s">
        <v>1791</v>
      </c>
      <c r="E746" s="39" t="s">
        <v>1792</v>
      </c>
      <c r="F746" s="39" t="s">
        <v>1793</v>
      </c>
      <c r="G746" s="37">
        <v>2</v>
      </c>
      <c r="H746" s="37">
        <v>2.2</v>
      </c>
      <c r="I746" s="37" t="s">
        <v>355</v>
      </c>
      <c r="J746" s="65" t="s">
        <v>1926</v>
      </c>
      <c r="K746" s="19" t="s">
        <v>292</v>
      </c>
      <c r="L746" s="36" t="s">
        <v>712</v>
      </c>
      <c r="M746" s="36" t="s">
        <v>713</v>
      </c>
      <c r="N746" s="36" t="s">
        <v>45</v>
      </c>
      <c r="O746" s="37" t="s">
        <v>46</v>
      </c>
      <c r="P746" s="37" t="s">
        <v>295</v>
      </c>
      <c r="Q746" s="38"/>
      <c r="R746" s="39">
        <v>100</v>
      </c>
      <c r="S746" s="39">
        <v>100</v>
      </c>
      <c r="T746" s="39">
        <v>100</v>
      </c>
      <c r="U746" s="66">
        <f aca="true" t="shared" si="32" ref="U746:U807">T746/R746</f>
        <v>1</v>
      </c>
      <c r="V746" s="66">
        <f aca="true" t="shared" si="33" ref="V746:V807">T746/S746</f>
        <v>1</v>
      </c>
      <c r="W746" s="84"/>
      <c r="X746" s="36"/>
      <c r="Y746" s="40">
        <v>0</v>
      </c>
      <c r="Z746" s="41">
        <v>490883.94</v>
      </c>
      <c r="AA746" s="41">
        <v>490883.94</v>
      </c>
      <c r="AB746" s="42">
        <v>1</v>
      </c>
      <c r="AC746" s="43">
        <v>1</v>
      </c>
    </row>
    <row r="747" spans="1:29" ht="51">
      <c r="A747" s="64" t="s">
        <v>1789</v>
      </c>
      <c r="B747" s="12" t="s">
        <v>150</v>
      </c>
      <c r="C747" s="36" t="s">
        <v>1519</v>
      </c>
      <c r="D747" s="18" t="s">
        <v>1791</v>
      </c>
      <c r="E747" s="39" t="s">
        <v>1792</v>
      </c>
      <c r="F747" s="39" t="s">
        <v>1793</v>
      </c>
      <c r="G747" s="37">
        <v>1</v>
      </c>
      <c r="H747" s="37">
        <v>1.3</v>
      </c>
      <c r="I747" s="37" t="s">
        <v>1134</v>
      </c>
      <c r="J747" s="65" t="s">
        <v>1927</v>
      </c>
      <c r="K747" s="19" t="s">
        <v>1136</v>
      </c>
      <c r="L747" s="36" t="s">
        <v>189</v>
      </c>
      <c r="M747" s="36" t="s">
        <v>189</v>
      </c>
      <c r="N747" s="36" t="s">
        <v>189</v>
      </c>
      <c r="O747" s="36" t="s">
        <v>189</v>
      </c>
      <c r="P747" s="36" t="s">
        <v>189</v>
      </c>
      <c r="Q747" s="38"/>
      <c r="R747" s="39">
        <v>0</v>
      </c>
      <c r="S747" s="39">
        <v>0</v>
      </c>
      <c r="T747" s="39">
        <v>0</v>
      </c>
      <c r="U747" s="66">
        <v>0</v>
      </c>
      <c r="V747" s="66">
        <v>0</v>
      </c>
      <c r="W747" s="84"/>
      <c r="X747" s="36"/>
      <c r="Y747" s="40">
        <v>0</v>
      </c>
      <c r="Z747" s="41">
        <v>480000</v>
      </c>
      <c r="AA747" s="41">
        <v>480000</v>
      </c>
      <c r="AB747" s="42">
        <v>1</v>
      </c>
      <c r="AC747" s="43">
        <v>1</v>
      </c>
    </row>
    <row r="748" spans="1:29" ht="30.6">
      <c r="A748" s="64" t="s">
        <v>1789</v>
      </c>
      <c r="B748" s="12" t="s">
        <v>150</v>
      </c>
      <c r="C748" s="36" t="s">
        <v>1519</v>
      </c>
      <c r="D748" s="115" t="s">
        <v>1928</v>
      </c>
      <c r="E748" s="39" t="s">
        <v>1792</v>
      </c>
      <c r="F748" s="116" t="s">
        <v>1928</v>
      </c>
      <c r="G748" s="37">
        <v>2</v>
      </c>
      <c r="H748" s="37">
        <v>2.2</v>
      </c>
      <c r="I748" s="37" t="s">
        <v>355</v>
      </c>
      <c r="J748" s="65" t="s">
        <v>1929</v>
      </c>
      <c r="K748" s="19" t="s">
        <v>292</v>
      </c>
      <c r="L748" s="36" t="s">
        <v>1930</v>
      </c>
      <c r="M748" s="36" t="s">
        <v>1931</v>
      </c>
      <c r="N748" s="36" t="s">
        <v>45</v>
      </c>
      <c r="O748" s="37" t="s">
        <v>46</v>
      </c>
      <c r="P748" s="37" t="s">
        <v>1487</v>
      </c>
      <c r="Q748" s="38"/>
      <c r="R748" s="39">
        <v>100</v>
      </c>
      <c r="S748" s="39">
        <v>100</v>
      </c>
      <c r="T748" s="39">
        <v>81.85</v>
      </c>
      <c r="U748" s="66">
        <f t="shared" si="32"/>
        <v>0.8184999999999999</v>
      </c>
      <c r="V748" s="66">
        <f t="shared" si="33"/>
        <v>0.8184999999999999</v>
      </c>
      <c r="W748" s="84"/>
      <c r="X748" s="36"/>
      <c r="Y748" s="40">
        <v>0</v>
      </c>
      <c r="Z748" s="41">
        <v>40359099.43000001</v>
      </c>
      <c r="AA748" s="41">
        <v>13571624.12</v>
      </c>
      <c r="AB748" s="42">
        <v>1</v>
      </c>
      <c r="AC748" s="43">
        <v>0.3362717283506045</v>
      </c>
    </row>
    <row r="749" spans="1:29" ht="30.6">
      <c r="A749" s="64" t="s">
        <v>1789</v>
      </c>
      <c r="B749" s="12" t="s">
        <v>150</v>
      </c>
      <c r="C749" s="36" t="s">
        <v>1519</v>
      </c>
      <c r="D749" s="18" t="s">
        <v>1928</v>
      </c>
      <c r="E749" s="39" t="s">
        <v>1792</v>
      </c>
      <c r="F749" s="39" t="s">
        <v>1928</v>
      </c>
      <c r="G749" s="37">
        <v>2</v>
      </c>
      <c r="H749" s="37">
        <v>2.2</v>
      </c>
      <c r="I749" s="37" t="s">
        <v>355</v>
      </c>
      <c r="J749" s="65" t="s">
        <v>1932</v>
      </c>
      <c r="K749" s="19" t="s">
        <v>292</v>
      </c>
      <c r="L749" s="36" t="s">
        <v>1865</v>
      </c>
      <c r="M749" s="36" t="s">
        <v>1866</v>
      </c>
      <c r="N749" s="36" t="s">
        <v>45</v>
      </c>
      <c r="O749" s="37" t="s">
        <v>46</v>
      </c>
      <c r="P749" s="37" t="s">
        <v>1487</v>
      </c>
      <c r="Q749" s="38"/>
      <c r="R749" s="39">
        <v>100</v>
      </c>
      <c r="S749" s="39">
        <v>100</v>
      </c>
      <c r="T749" s="39">
        <v>0</v>
      </c>
      <c r="U749" s="66">
        <f t="shared" si="32"/>
        <v>0</v>
      </c>
      <c r="V749" s="66">
        <f t="shared" si="33"/>
        <v>0</v>
      </c>
      <c r="W749" s="84"/>
      <c r="X749" s="36"/>
      <c r="Y749" s="40">
        <v>1916066.74</v>
      </c>
      <c r="Z749" s="41">
        <v>1916066.74</v>
      </c>
      <c r="AA749" s="41">
        <v>1496036.04</v>
      </c>
      <c r="AB749" s="42">
        <v>0.7807849323661868</v>
      </c>
      <c r="AC749" s="43">
        <v>0.7807849323661868</v>
      </c>
    </row>
    <row r="750" spans="1:29" ht="30.6">
      <c r="A750" s="109" t="s">
        <v>1789</v>
      </c>
      <c r="B750" s="14" t="s">
        <v>150</v>
      </c>
      <c r="C750" s="117" t="s">
        <v>1519</v>
      </c>
      <c r="D750" s="70" t="s">
        <v>1928</v>
      </c>
      <c r="E750" s="111" t="s">
        <v>1792</v>
      </c>
      <c r="F750" s="111" t="s">
        <v>1928</v>
      </c>
      <c r="G750" s="112">
        <v>2</v>
      </c>
      <c r="H750" s="112">
        <v>2.2</v>
      </c>
      <c r="I750" s="112" t="s">
        <v>355</v>
      </c>
      <c r="J750" s="113" t="s">
        <v>1933</v>
      </c>
      <c r="K750" s="77" t="s">
        <v>292</v>
      </c>
      <c r="L750" s="36" t="s">
        <v>1865</v>
      </c>
      <c r="M750" s="36" t="s">
        <v>1866</v>
      </c>
      <c r="N750" s="36" t="s">
        <v>45</v>
      </c>
      <c r="O750" s="37" t="s">
        <v>46</v>
      </c>
      <c r="P750" s="37" t="s">
        <v>1487</v>
      </c>
      <c r="Q750" s="38"/>
      <c r="R750" s="39">
        <v>100</v>
      </c>
      <c r="S750" s="39">
        <v>100</v>
      </c>
      <c r="T750" s="39">
        <v>98.27</v>
      </c>
      <c r="U750" s="66">
        <f t="shared" si="32"/>
        <v>0.9826999999999999</v>
      </c>
      <c r="V750" s="66">
        <f t="shared" si="33"/>
        <v>0.9826999999999999</v>
      </c>
      <c r="W750" s="84"/>
      <c r="X750" s="36"/>
      <c r="Y750" s="40">
        <v>0</v>
      </c>
      <c r="Z750" s="41">
        <v>740611.6</v>
      </c>
      <c r="AA750" s="41">
        <v>679306.72</v>
      </c>
      <c r="AB750" s="42">
        <v>1</v>
      </c>
      <c r="AC750" s="43">
        <v>0.9172239808288177</v>
      </c>
    </row>
    <row r="751" spans="1:29" ht="30.6">
      <c r="A751" s="64" t="s">
        <v>1789</v>
      </c>
      <c r="B751" s="12" t="s">
        <v>150</v>
      </c>
      <c r="C751" s="36" t="s">
        <v>1519</v>
      </c>
      <c r="D751" s="18" t="s">
        <v>1928</v>
      </c>
      <c r="E751" s="39" t="s">
        <v>1792</v>
      </c>
      <c r="F751" s="39" t="s">
        <v>1928</v>
      </c>
      <c r="G751" s="37">
        <v>2</v>
      </c>
      <c r="H751" s="37">
        <v>2.2</v>
      </c>
      <c r="I751" s="37" t="s">
        <v>355</v>
      </c>
      <c r="J751" s="65" t="s">
        <v>1934</v>
      </c>
      <c r="K751" s="19" t="s">
        <v>292</v>
      </c>
      <c r="L751" s="36" t="s">
        <v>1865</v>
      </c>
      <c r="M751" s="36" t="s">
        <v>1935</v>
      </c>
      <c r="N751" s="36" t="s">
        <v>45</v>
      </c>
      <c r="O751" s="37" t="s">
        <v>46</v>
      </c>
      <c r="P751" s="37" t="s">
        <v>1487</v>
      </c>
      <c r="Q751" s="38"/>
      <c r="R751" s="39">
        <v>80</v>
      </c>
      <c r="S751" s="39">
        <v>80</v>
      </c>
      <c r="T751" s="39">
        <v>100</v>
      </c>
      <c r="U751" s="66">
        <f t="shared" si="32"/>
        <v>1.25</v>
      </c>
      <c r="V751" s="66">
        <f t="shared" si="33"/>
        <v>1.25</v>
      </c>
      <c r="W751" s="84"/>
      <c r="X751" s="36"/>
      <c r="Y751" s="40">
        <v>0</v>
      </c>
      <c r="Z751" s="41">
        <v>95541.1</v>
      </c>
      <c r="AA751" s="41">
        <v>11931.15</v>
      </c>
      <c r="AB751" s="42">
        <v>1</v>
      </c>
      <c r="AC751" s="43">
        <v>0.1248797637875218</v>
      </c>
    </row>
    <row r="752" spans="1:29" ht="30.6">
      <c r="A752" s="64" t="s">
        <v>1789</v>
      </c>
      <c r="B752" s="12" t="s">
        <v>150</v>
      </c>
      <c r="C752" s="36" t="s">
        <v>1519</v>
      </c>
      <c r="D752" s="18" t="s">
        <v>1928</v>
      </c>
      <c r="E752" s="39" t="s">
        <v>1792</v>
      </c>
      <c r="F752" s="39" t="s">
        <v>1928</v>
      </c>
      <c r="G752" s="37">
        <v>2</v>
      </c>
      <c r="H752" s="37">
        <v>2.2</v>
      </c>
      <c r="I752" s="37" t="s">
        <v>355</v>
      </c>
      <c r="J752" s="65" t="s">
        <v>1936</v>
      </c>
      <c r="K752" s="19" t="s">
        <v>292</v>
      </c>
      <c r="L752" s="36" t="s">
        <v>1865</v>
      </c>
      <c r="M752" s="36" t="s">
        <v>1869</v>
      </c>
      <c r="N752" s="36" t="s">
        <v>45</v>
      </c>
      <c r="O752" s="37" t="s">
        <v>46</v>
      </c>
      <c r="P752" s="37" t="s">
        <v>295</v>
      </c>
      <c r="Q752" s="38"/>
      <c r="R752" s="39">
        <v>100</v>
      </c>
      <c r="S752" s="39">
        <v>100</v>
      </c>
      <c r="T752" s="39">
        <v>100</v>
      </c>
      <c r="U752" s="66">
        <f t="shared" si="32"/>
        <v>1</v>
      </c>
      <c r="V752" s="66">
        <f t="shared" si="33"/>
        <v>1</v>
      </c>
      <c r="W752" s="84"/>
      <c r="X752" s="36"/>
      <c r="Y752" s="40">
        <v>0</v>
      </c>
      <c r="Z752" s="41">
        <v>80277.98</v>
      </c>
      <c r="AA752" s="41">
        <v>0</v>
      </c>
      <c r="AB752" s="42">
        <v>0</v>
      </c>
      <c r="AC752" s="43">
        <v>0</v>
      </c>
    </row>
    <row r="753" spans="1:29" ht="30.6">
      <c r="A753" s="64" t="s">
        <v>1789</v>
      </c>
      <c r="B753" s="12" t="s">
        <v>150</v>
      </c>
      <c r="C753" s="36" t="s">
        <v>1519</v>
      </c>
      <c r="D753" s="18" t="s">
        <v>1937</v>
      </c>
      <c r="E753" s="39" t="s">
        <v>1792</v>
      </c>
      <c r="F753" s="39" t="s">
        <v>1937</v>
      </c>
      <c r="G753" s="37">
        <v>2</v>
      </c>
      <c r="H753" s="37">
        <v>2.2</v>
      </c>
      <c r="I753" s="37" t="s">
        <v>355</v>
      </c>
      <c r="J753" s="65" t="s">
        <v>1938</v>
      </c>
      <c r="K753" s="19" t="s">
        <v>292</v>
      </c>
      <c r="L753" s="36" t="s">
        <v>1865</v>
      </c>
      <c r="M753" s="36" t="s">
        <v>1866</v>
      </c>
      <c r="N753" s="36" t="s">
        <v>45</v>
      </c>
      <c r="O753" s="37" t="s">
        <v>46</v>
      </c>
      <c r="P753" s="37" t="s">
        <v>1487</v>
      </c>
      <c r="Q753" s="38"/>
      <c r="R753" s="39">
        <v>100</v>
      </c>
      <c r="S753" s="39">
        <v>100</v>
      </c>
      <c r="T753" s="39">
        <v>100</v>
      </c>
      <c r="U753" s="66">
        <f t="shared" si="32"/>
        <v>1</v>
      </c>
      <c r="V753" s="66">
        <f t="shared" si="33"/>
        <v>1</v>
      </c>
      <c r="W753" s="84"/>
      <c r="X753" s="36"/>
      <c r="Y753" s="40">
        <v>0</v>
      </c>
      <c r="Z753" s="41">
        <v>16231.83</v>
      </c>
      <c r="AA753" s="41">
        <v>0</v>
      </c>
      <c r="AB753" s="42">
        <v>0</v>
      </c>
      <c r="AC753" s="43">
        <v>0</v>
      </c>
    </row>
    <row r="754" spans="1:29" ht="30.6">
      <c r="A754" s="64" t="s">
        <v>1789</v>
      </c>
      <c r="B754" s="12" t="s">
        <v>150</v>
      </c>
      <c r="C754" s="36" t="s">
        <v>1519</v>
      </c>
      <c r="D754" s="18" t="s">
        <v>1937</v>
      </c>
      <c r="E754" s="39" t="s">
        <v>1792</v>
      </c>
      <c r="F754" s="39" t="s">
        <v>1937</v>
      </c>
      <c r="G754" s="37">
        <v>2</v>
      </c>
      <c r="H754" s="37">
        <v>2.2</v>
      </c>
      <c r="I754" s="37" t="s">
        <v>355</v>
      </c>
      <c r="J754" s="65" t="s">
        <v>1939</v>
      </c>
      <c r="K754" s="19" t="s">
        <v>292</v>
      </c>
      <c r="L754" s="36" t="s">
        <v>1865</v>
      </c>
      <c r="M754" s="36" t="s">
        <v>1866</v>
      </c>
      <c r="N754" s="36" t="s">
        <v>45</v>
      </c>
      <c r="O754" s="37" t="s">
        <v>46</v>
      </c>
      <c r="P754" s="37" t="s">
        <v>1487</v>
      </c>
      <c r="Q754" s="38"/>
      <c r="R754" s="39">
        <v>100</v>
      </c>
      <c r="S754" s="39">
        <v>100</v>
      </c>
      <c r="T754" s="39">
        <v>100</v>
      </c>
      <c r="U754" s="66">
        <f t="shared" si="32"/>
        <v>1</v>
      </c>
      <c r="V754" s="66">
        <f t="shared" si="33"/>
        <v>1</v>
      </c>
      <c r="W754" s="84"/>
      <c r="X754" s="36"/>
      <c r="Y754" s="40">
        <v>0</v>
      </c>
      <c r="Z754" s="41">
        <v>14794.86</v>
      </c>
      <c r="AA754" s="41">
        <v>0</v>
      </c>
      <c r="AB754" s="42">
        <v>0</v>
      </c>
      <c r="AC754" s="43">
        <v>0</v>
      </c>
    </row>
    <row r="755" spans="1:29" ht="30.6">
      <c r="A755" s="64" t="s">
        <v>1789</v>
      </c>
      <c r="B755" s="12" t="s">
        <v>150</v>
      </c>
      <c r="C755" s="36" t="s">
        <v>1519</v>
      </c>
      <c r="D755" s="18" t="s">
        <v>1937</v>
      </c>
      <c r="E755" s="39" t="s">
        <v>1792</v>
      </c>
      <c r="F755" s="39" t="s">
        <v>1937</v>
      </c>
      <c r="G755" s="37">
        <v>2</v>
      </c>
      <c r="H755" s="37">
        <v>2.2</v>
      </c>
      <c r="I755" s="37" t="s">
        <v>355</v>
      </c>
      <c r="J755" s="65" t="s">
        <v>1940</v>
      </c>
      <c r="K755" s="19" t="s">
        <v>292</v>
      </c>
      <c r="L755" s="36" t="s">
        <v>1868</v>
      </c>
      <c r="M755" s="36" t="s">
        <v>1941</v>
      </c>
      <c r="N755" s="36" t="s">
        <v>45</v>
      </c>
      <c r="O755" s="37" t="s">
        <v>46</v>
      </c>
      <c r="P755" s="37" t="s">
        <v>295</v>
      </c>
      <c r="Q755" s="38"/>
      <c r="R755" s="39">
        <v>1</v>
      </c>
      <c r="S755" s="39">
        <v>1</v>
      </c>
      <c r="T755" s="39">
        <v>100</v>
      </c>
      <c r="U755" s="66">
        <f t="shared" si="32"/>
        <v>100</v>
      </c>
      <c r="V755" s="66">
        <f t="shared" si="33"/>
        <v>100</v>
      </c>
      <c r="W755" s="84"/>
      <c r="X755" s="36"/>
      <c r="Y755" s="40">
        <v>0</v>
      </c>
      <c r="Z755" s="41">
        <v>3127008.61</v>
      </c>
      <c r="AA755" s="41">
        <v>3063997.39</v>
      </c>
      <c r="AB755" s="42">
        <v>1</v>
      </c>
      <c r="AC755" s="43">
        <v>0.9798493615276614</v>
      </c>
    </row>
    <row r="756" spans="1:29" ht="30.6">
      <c r="A756" s="64" t="s">
        <v>1789</v>
      </c>
      <c r="B756" s="12" t="s">
        <v>150</v>
      </c>
      <c r="C756" s="36" t="s">
        <v>1519</v>
      </c>
      <c r="D756" s="18" t="s">
        <v>1937</v>
      </c>
      <c r="E756" s="39" t="s">
        <v>1792</v>
      </c>
      <c r="F756" s="39" t="s">
        <v>1937</v>
      </c>
      <c r="G756" s="37">
        <v>2</v>
      </c>
      <c r="H756" s="37">
        <v>2.2</v>
      </c>
      <c r="I756" s="37" t="s">
        <v>355</v>
      </c>
      <c r="J756" s="65" t="s">
        <v>1942</v>
      </c>
      <c r="K756" s="19" t="s">
        <v>292</v>
      </c>
      <c r="L756" s="36" t="s">
        <v>1865</v>
      </c>
      <c r="M756" s="36" t="s">
        <v>1866</v>
      </c>
      <c r="N756" s="36" t="s">
        <v>45</v>
      </c>
      <c r="O756" s="37" t="s">
        <v>46</v>
      </c>
      <c r="P756" s="37" t="s">
        <v>1487</v>
      </c>
      <c r="Q756" s="38"/>
      <c r="R756" s="39">
        <v>100</v>
      </c>
      <c r="S756" s="39">
        <v>100</v>
      </c>
      <c r="T756" s="39">
        <v>100</v>
      </c>
      <c r="U756" s="66">
        <f t="shared" si="32"/>
        <v>1</v>
      </c>
      <c r="V756" s="66">
        <f t="shared" si="33"/>
        <v>1</v>
      </c>
      <c r="W756" s="84"/>
      <c r="X756" s="36"/>
      <c r="Y756" s="40">
        <v>0</v>
      </c>
      <c r="Z756" s="41">
        <v>40170.67</v>
      </c>
      <c r="AA756" s="41">
        <v>0</v>
      </c>
      <c r="AB756" s="42">
        <v>0</v>
      </c>
      <c r="AC756" s="43">
        <v>0</v>
      </c>
    </row>
    <row r="757" spans="1:29" ht="30.6">
      <c r="A757" s="64" t="s">
        <v>1789</v>
      </c>
      <c r="B757" s="12" t="s">
        <v>150</v>
      </c>
      <c r="C757" s="36" t="s">
        <v>1519</v>
      </c>
      <c r="D757" s="18" t="s">
        <v>1937</v>
      </c>
      <c r="E757" s="39" t="s">
        <v>1792</v>
      </c>
      <c r="F757" s="39" t="s">
        <v>1937</v>
      </c>
      <c r="G757" s="37">
        <v>2</v>
      </c>
      <c r="H757" s="37">
        <v>2.2</v>
      </c>
      <c r="I757" s="37" t="s">
        <v>355</v>
      </c>
      <c r="J757" s="65" t="s">
        <v>1943</v>
      </c>
      <c r="K757" s="19" t="s">
        <v>292</v>
      </c>
      <c r="L757" s="36" t="s">
        <v>1865</v>
      </c>
      <c r="M757" s="36" t="s">
        <v>1866</v>
      </c>
      <c r="N757" s="36" t="s">
        <v>45</v>
      </c>
      <c r="O757" s="37" t="s">
        <v>46</v>
      </c>
      <c r="P757" s="37" t="s">
        <v>1487</v>
      </c>
      <c r="Q757" s="38"/>
      <c r="R757" s="39">
        <v>100</v>
      </c>
      <c r="S757" s="39">
        <v>100</v>
      </c>
      <c r="T757" s="39">
        <v>100</v>
      </c>
      <c r="U757" s="66">
        <f t="shared" si="32"/>
        <v>1</v>
      </c>
      <c r="V757" s="66">
        <f t="shared" si="33"/>
        <v>1</v>
      </c>
      <c r="W757" s="84"/>
      <c r="X757" s="36"/>
      <c r="Y757" s="40">
        <v>0</v>
      </c>
      <c r="Z757" s="41">
        <v>377742.14</v>
      </c>
      <c r="AA757" s="41">
        <v>0</v>
      </c>
      <c r="AB757" s="42">
        <v>0</v>
      </c>
      <c r="AC757" s="43">
        <v>0</v>
      </c>
    </row>
    <row r="758" spans="1:29" ht="30.6">
      <c r="A758" s="64" t="s">
        <v>1789</v>
      </c>
      <c r="B758" s="12" t="s">
        <v>150</v>
      </c>
      <c r="C758" s="36" t="s">
        <v>1519</v>
      </c>
      <c r="D758" s="18" t="s">
        <v>1937</v>
      </c>
      <c r="E758" s="39" t="s">
        <v>1792</v>
      </c>
      <c r="F758" s="39" t="s">
        <v>1937</v>
      </c>
      <c r="G758" s="37">
        <v>2</v>
      </c>
      <c r="H758" s="37">
        <v>2.2</v>
      </c>
      <c r="I758" s="37" t="s">
        <v>355</v>
      </c>
      <c r="J758" s="65" t="s">
        <v>1944</v>
      </c>
      <c r="K758" s="19" t="s">
        <v>292</v>
      </c>
      <c r="L758" s="36" t="s">
        <v>1865</v>
      </c>
      <c r="M758" s="36" t="s">
        <v>1866</v>
      </c>
      <c r="N758" s="36" t="s">
        <v>45</v>
      </c>
      <c r="O758" s="37" t="s">
        <v>46</v>
      </c>
      <c r="P758" s="37" t="s">
        <v>1487</v>
      </c>
      <c r="Q758" s="38"/>
      <c r="R758" s="39">
        <v>100</v>
      </c>
      <c r="S758" s="39">
        <v>100</v>
      </c>
      <c r="T758" s="39">
        <v>100</v>
      </c>
      <c r="U758" s="66">
        <f t="shared" si="32"/>
        <v>1</v>
      </c>
      <c r="V758" s="66">
        <f t="shared" si="33"/>
        <v>1</v>
      </c>
      <c r="W758" s="84"/>
      <c r="X758" s="36"/>
      <c r="Y758" s="40">
        <v>0</v>
      </c>
      <c r="Z758" s="41">
        <v>84745.41</v>
      </c>
      <c r="AA758" s="41">
        <v>0</v>
      </c>
      <c r="AB758" s="42">
        <v>0</v>
      </c>
      <c r="AC758" s="43">
        <v>0</v>
      </c>
    </row>
    <row r="759" spans="1:29" ht="30.6">
      <c r="A759" s="64" t="s">
        <v>1789</v>
      </c>
      <c r="B759" s="12" t="s">
        <v>150</v>
      </c>
      <c r="C759" s="36" t="s">
        <v>1519</v>
      </c>
      <c r="D759" s="18" t="s">
        <v>1937</v>
      </c>
      <c r="E759" s="39" t="s">
        <v>1792</v>
      </c>
      <c r="F759" s="39" t="s">
        <v>1937</v>
      </c>
      <c r="G759" s="37">
        <v>2</v>
      </c>
      <c r="H759" s="37">
        <v>2.2</v>
      </c>
      <c r="I759" s="37" t="s">
        <v>355</v>
      </c>
      <c r="J759" s="65" t="s">
        <v>1945</v>
      </c>
      <c r="K759" s="19" t="s">
        <v>292</v>
      </c>
      <c r="L759" s="36" t="s">
        <v>342</v>
      </c>
      <c r="M759" s="36" t="s">
        <v>343</v>
      </c>
      <c r="N759" s="36" t="s">
        <v>45</v>
      </c>
      <c r="O759" s="37" t="s">
        <v>46</v>
      </c>
      <c r="P759" s="37" t="s">
        <v>295</v>
      </c>
      <c r="Q759" s="38"/>
      <c r="R759" s="39">
        <v>100</v>
      </c>
      <c r="S759" s="39">
        <v>100</v>
      </c>
      <c r="T759" s="39">
        <v>100</v>
      </c>
      <c r="U759" s="66">
        <f t="shared" si="32"/>
        <v>1</v>
      </c>
      <c r="V759" s="66">
        <f t="shared" si="33"/>
        <v>1</v>
      </c>
      <c r="W759" s="84"/>
      <c r="X759" s="36"/>
      <c r="Y759" s="40">
        <v>0</v>
      </c>
      <c r="Z759" s="41">
        <v>1480515.44</v>
      </c>
      <c r="AA759" s="41">
        <v>1294608.66</v>
      </c>
      <c r="AB759" s="42">
        <v>1</v>
      </c>
      <c r="AC759" s="43">
        <v>0.8744310427454913</v>
      </c>
    </row>
    <row r="760" spans="1:29" ht="30.6">
      <c r="A760" s="64" t="s">
        <v>1789</v>
      </c>
      <c r="B760" s="12" t="s">
        <v>150</v>
      </c>
      <c r="C760" s="36" t="s">
        <v>1519</v>
      </c>
      <c r="D760" s="18" t="s">
        <v>1937</v>
      </c>
      <c r="E760" s="39" t="s">
        <v>1792</v>
      </c>
      <c r="F760" s="39" t="s">
        <v>1937</v>
      </c>
      <c r="G760" s="37">
        <v>2</v>
      </c>
      <c r="H760" s="37">
        <v>2.2</v>
      </c>
      <c r="I760" s="37" t="s">
        <v>355</v>
      </c>
      <c r="J760" s="65" t="s">
        <v>1946</v>
      </c>
      <c r="K760" s="19" t="s">
        <v>292</v>
      </c>
      <c r="L760" s="36" t="s">
        <v>1865</v>
      </c>
      <c r="M760" s="36" t="s">
        <v>1866</v>
      </c>
      <c r="N760" s="36" t="s">
        <v>45</v>
      </c>
      <c r="O760" s="37" t="s">
        <v>46</v>
      </c>
      <c r="P760" s="37" t="s">
        <v>1487</v>
      </c>
      <c r="Q760" s="38"/>
      <c r="R760" s="39">
        <v>100</v>
      </c>
      <c r="S760" s="39">
        <v>100</v>
      </c>
      <c r="T760" s="39">
        <v>100</v>
      </c>
      <c r="U760" s="66">
        <f t="shared" si="32"/>
        <v>1</v>
      </c>
      <c r="V760" s="66">
        <f t="shared" si="33"/>
        <v>1</v>
      </c>
      <c r="W760" s="84"/>
      <c r="X760" s="36"/>
      <c r="Y760" s="40">
        <v>0</v>
      </c>
      <c r="Z760" s="41">
        <v>217856.5</v>
      </c>
      <c r="AA760" s="41">
        <v>0</v>
      </c>
      <c r="AB760" s="42">
        <v>0</v>
      </c>
      <c r="AC760" s="43">
        <v>0</v>
      </c>
    </row>
    <row r="761" spans="1:29" ht="30.6">
      <c r="A761" s="64" t="s">
        <v>1789</v>
      </c>
      <c r="B761" s="12" t="s">
        <v>150</v>
      </c>
      <c r="C761" s="36" t="s">
        <v>1519</v>
      </c>
      <c r="D761" s="18" t="s">
        <v>1937</v>
      </c>
      <c r="E761" s="39" t="s">
        <v>1792</v>
      </c>
      <c r="F761" s="39" t="s">
        <v>1937</v>
      </c>
      <c r="G761" s="37">
        <v>2</v>
      </c>
      <c r="H761" s="37">
        <v>2.2</v>
      </c>
      <c r="I761" s="37" t="s">
        <v>355</v>
      </c>
      <c r="J761" s="65" t="s">
        <v>1947</v>
      </c>
      <c r="K761" s="19" t="s">
        <v>292</v>
      </c>
      <c r="L761" s="36" t="s">
        <v>1948</v>
      </c>
      <c r="M761" s="36" t="s">
        <v>1949</v>
      </c>
      <c r="N761" s="36" t="s">
        <v>45</v>
      </c>
      <c r="O761" s="37" t="s">
        <v>46</v>
      </c>
      <c r="P761" s="37" t="s">
        <v>295</v>
      </c>
      <c r="Q761" s="38"/>
      <c r="R761" s="39">
        <v>100</v>
      </c>
      <c r="S761" s="39">
        <v>100</v>
      </c>
      <c r="T761" s="39">
        <v>0</v>
      </c>
      <c r="U761" s="66">
        <f t="shared" si="32"/>
        <v>0</v>
      </c>
      <c r="V761" s="66">
        <f t="shared" si="33"/>
        <v>0</v>
      </c>
      <c r="W761" s="84"/>
      <c r="X761" s="36"/>
      <c r="Y761" s="40">
        <v>0</v>
      </c>
      <c r="Z761" s="41">
        <v>0</v>
      </c>
      <c r="AA761" s="41">
        <v>0</v>
      </c>
      <c r="AB761" s="42">
        <v>0</v>
      </c>
      <c r="AC761" s="43">
        <v>0</v>
      </c>
    </row>
    <row r="762" spans="1:29" ht="30.6">
      <c r="A762" s="64" t="s">
        <v>1789</v>
      </c>
      <c r="B762" s="12" t="s">
        <v>150</v>
      </c>
      <c r="C762" s="36" t="s">
        <v>1519</v>
      </c>
      <c r="D762" s="18" t="s">
        <v>1937</v>
      </c>
      <c r="E762" s="39" t="s">
        <v>1792</v>
      </c>
      <c r="F762" s="39" t="s">
        <v>1937</v>
      </c>
      <c r="G762" s="37">
        <v>2</v>
      </c>
      <c r="H762" s="37">
        <v>2.2</v>
      </c>
      <c r="I762" s="37" t="s">
        <v>355</v>
      </c>
      <c r="J762" s="65" t="s">
        <v>1950</v>
      </c>
      <c r="K762" s="19" t="s">
        <v>292</v>
      </c>
      <c r="L762" s="36" t="s">
        <v>1951</v>
      </c>
      <c r="M762" s="36" t="s">
        <v>1952</v>
      </c>
      <c r="N762" s="36" t="s">
        <v>45</v>
      </c>
      <c r="O762" s="37" t="s">
        <v>46</v>
      </c>
      <c r="P762" s="37" t="s">
        <v>295</v>
      </c>
      <c r="Q762" s="38"/>
      <c r="R762" s="39">
        <v>100</v>
      </c>
      <c r="S762" s="39">
        <v>100</v>
      </c>
      <c r="T762" s="39">
        <v>100</v>
      </c>
      <c r="U762" s="66">
        <f t="shared" si="32"/>
        <v>1</v>
      </c>
      <c r="V762" s="66">
        <f t="shared" si="33"/>
        <v>1</v>
      </c>
      <c r="W762" s="84"/>
      <c r="X762" s="36"/>
      <c r="Y762" s="40">
        <v>0</v>
      </c>
      <c r="Z762" s="41">
        <v>0</v>
      </c>
      <c r="AA762" s="41">
        <v>0</v>
      </c>
      <c r="AB762" s="42">
        <v>0</v>
      </c>
      <c r="AC762" s="43">
        <v>0</v>
      </c>
    </row>
    <row r="763" spans="1:29" ht="30.6">
      <c r="A763" s="64" t="s">
        <v>1789</v>
      </c>
      <c r="B763" s="12" t="s">
        <v>150</v>
      </c>
      <c r="C763" s="36" t="s">
        <v>1519</v>
      </c>
      <c r="D763" s="18" t="s">
        <v>1937</v>
      </c>
      <c r="E763" s="39" t="s">
        <v>1792</v>
      </c>
      <c r="F763" s="39" t="s">
        <v>1937</v>
      </c>
      <c r="G763" s="37">
        <v>2</v>
      </c>
      <c r="H763" s="37">
        <v>2.2</v>
      </c>
      <c r="I763" s="37" t="s">
        <v>355</v>
      </c>
      <c r="J763" s="65" t="s">
        <v>1953</v>
      </c>
      <c r="K763" s="19" t="s">
        <v>292</v>
      </c>
      <c r="L763" s="36" t="s">
        <v>1873</v>
      </c>
      <c r="M763" s="36" t="s">
        <v>1954</v>
      </c>
      <c r="N763" s="36" t="s">
        <v>45</v>
      </c>
      <c r="O763" s="37" t="s">
        <v>46</v>
      </c>
      <c r="P763" s="37" t="s">
        <v>295</v>
      </c>
      <c r="Q763" s="38"/>
      <c r="R763" s="39">
        <v>0</v>
      </c>
      <c r="S763" s="39">
        <v>0</v>
      </c>
      <c r="T763" s="39">
        <v>100</v>
      </c>
      <c r="U763" s="66">
        <v>100</v>
      </c>
      <c r="V763" s="66">
        <v>100</v>
      </c>
      <c r="W763" s="84"/>
      <c r="X763" s="36"/>
      <c r="Y763" s="40">
        <v>0</v>
      </c>
      <c r="Z763" s="41">
        <v>0</v>
      </c>
      <c r="AA763" s="41">
        <v>0</v>
      </c>
      <c r="AB763" s="42">
        <v>0</v>
      </c>
      <c r="AC763" s="43">
        <v>0</v>
      </c>
    </row>
    <row r="764" spans="1:29" ht="30.6">
      <c r="A764" s="64" t="s">
        <v>1789</v>
      </c>
      <c r="B764" s="12" t="s">
        <v>150</v>
      </c>
      <c r="C764" s="36" t="s">
        <v>1519</v>
      </c>
      <c r="D764" s="18" t="s">
        <v>1937</v>
      </c>
      <c r="E764" s="39" t="s">
        <v>1792</v>
      </c>
      <c r="F764" s="39" t="s">
        <v>1937</v>
      </c>
      <c r="G764" s="37">
        <v>2</v>
      </c>
      <c r="H764" s="37">
        <v>2.2</v>
      </c>
      <c r="I764" s="37" t="s">
        <v>355</v>
      </c>
      <c r="J764" s="65" t="s">
        <v>1955</v>
      </c>
      <c r="K764" s="19" t="s">
        <v>292</v>
      </c>
      <c r="L764" s="36" t="s">
        <v>1865</v>
      </c>
      <c r="M764" s="36" t="s">
        <v>1866</v>
      </c>
      <c r="N764" s="36" t="s">
        <v>45</v>
      </c>
      <c r="O764" s="37" t="s">
        <v>46</v>
      </c>
      <c r="P764" s="37" t="s">
        <v>1487</v>
      </c>
      <c r="Q764" s="38"/>
      <c r="R764" s="39">
        <v>100</v>
      </c>
      <c r="S764" s="39">
        <v>100</v>
      </c>
      <c r="T764" s="39">
        <v>99.99</v>
      </c>
      <c r="U764" s="66">
        <f t="shared" si="32"/>
        <v>0.9998999999999999</v>
      </c>
      <c r="V764" s="66">
        <f t="shared" si="33"/>
        <v>0.9998999999999999</v>
      </c>
      <c r="W764" s="84"/>
      <c r="X764" s="36"/>
      <c r="Y764" s="40">
        <v>0</v>
      </c>
      <c r="Z764" s="41">
        <v>13900477.87</v>
      </c>
      <c r="AA764" s="41">
        <v>11074094.04</v>
      </c>
      <c r="AB764" s="42">
        <v>1</v>
      </c>
      <c r="AC764" s="43">
        <v>0.7966700241219836</v>
      </c>
    </row>
    <row r="765" spans="1:29" ht="30.6">
      <c r="A765" s="64" t="s">
        <v>1789</v>
      </c>
      <c r="B765" s="12" t="s">
        <v>150</v>
      </c>
      <c r="C765" s="36" t="s">
        <v>1519</v>
      </c>
      <c r="D765" s="18" t="s">
        <v>1937</v>
      </c>
      <c r="E765" s="39" t="s">
        <v>1792</v>
      </c>
      <c r="F765" s="39" t="s">
        <v>1937</v>
      </c>
      <c r="G765" s="37">
        <v>2</v>
      </c>
      <c r="H765" s="37">
        <v>2.2</v>
      </c>
      <c r="I765" s="37" t="s">
        <v>355</v>
      </c>
      <c r="J765" s="65" t="s">
        <v>1956</v>
      </c>
      <c r="K765" s="19" t="s">
        <v>292</v>
      </c>
      <c r="L765" s="36" t="s">
        <v>1957</v>
      </c>
      <c r="M765" s="36" t="s">
        <v>1958</v>
      </c>
      <c r="N765" s="36" t="s">
        <v>45</v>
      </c>
      <c r="O765" s="37" t="s">
        <v>46</v>
      </c>
      <c r="P765" s="37" t="s">
        <v>1487</v>
      </c>
      <c r="Q765" s="38"/>
      <c r="R765" s="39">
        <v>100</v>
      </c>
      <c r="S765" s="39">
        <v>100</v>
      </c>
      <c r="T765" s="39">
        <v>96.13</v>
      </c>
      <c r="U765" s="66">
        <f t="shared" si="32"/>
        <v>0.9612999999999999</v>
      </c>
      <c r="V765" s="66">
        <f t="shared" si="33"/>
        <v>0.9612999999999999</v>
      </c>
      <c r="W765" s="84"/>
      <c r="X765" s="36"/>
      <c r="Y765" s="40">
        <v>0</v>
      </c>
      <c r="Z765" s="41">
        <v>4326873.58</v>
      </c>
      <c r="AA765" s="41">
        <v>4326873.58</v>
      </c>
      <c r="AB765" s="42">
        <v>1</v>
      </c>
      <c r="AC765" s="43">
        <v>1</v>
      </c>
    </row>
    <row r="766" spans="1:29" ht="30.6">
      <c r="A766" s="64" t="s">
        <v>1789</v>
      </c>
      <c r="B766" s="12" t="s">
        <v>150</v>
      </c>
      <c r="C766" s="36" t="s">
        <v>1519</v>
      </c>
      <c r="D766" s="18" t="s">
        <v>1937</v>
      </c>
      <c r="E766" s="39" t="s">
        <v>1792</v>
      </c>
      <c r="F766" s="39" t="s">
        <v>1937</v>
      </c>
      <c r="G766" s="37">
        <v>2</v>
      </c>
      <c r="H766" s="37">
        <v>2.2</v>
      </c>
      <c r="I766" s="37" t="s">
        <v>355</v>
      </c>
      <c r="J766" s="65" t="s">
        <v>1959</v>
      </c>
      <c r="K766" s="19" t="s">
        <v>292</v>
      </c>
      <c r="L766" s="36" t="s">
        <v>1960</v>
      </c>
      <c r="M766" s="36" t="s">
        <v>1961</v>
      </c>
      <c r="N766" s="36" t="s">
        <v>45</v>
      </c>
      <c r="O766" s="37" t="s">
        <v>46</v>
      </c>
      <c r="P766" s="37" t="s">
        <v>1487</v>
      </c>
      <c r="Q766" s="38"/>
      <c r="R766" s="39">
        <v>100</v>
      </c>
      <c r="S766" s="39">
        <v>100</v>
      </c>
      <c r="T766" s="39">
        <v>66.82</v>
      </c>
      <c r="U766" s="66">
        <f t="shared" si="32"/>
        <v>0.6681999999999999</v>
      </c>
      <c r="V766" s="66">
        <f t="shared" si="33"/>
        <v>0.6681999999999999</v>
      </c>
      <c r="W766" s="84"/>
      <c r="X766" s="36"/>
      <c r="Y766" s="40">
        <v>0</v>
      </c>
      <c r="Z766" s="41">
        <v>3771590.4</v>
      </c>
      <c r="AA766" s="41">
        <v>3771590.4</v>
      </c>
      <c r="AB766" s="42">
        <v>1</v>
      </c>
      <c r="AC766" s="43">
        <v>1</v>
      </c>
    </row>
    <row r="767" spans="1:29" ht="30.6">
      <c r="A767" s="118" t="s">
        <v>1789</v>
      </c>
      <c r="B767" s="14" t="s">
        <v>150</v>
      </c>
      <c r="C767" s="117" t="s">
        <v>1519</v>
      </c>
      <c r="D767" s="70" t="s">
        <v>1937</v>
      </c>
      <c r="E767" s="111" t="s">
        <v>1792</v>
      </c>
      <c r="F767" s="111" t="s">
        <v>1937</v>
      </c>
      <c r="G767" s="112">
        <v>2</v>
      </c>
      <c r="H767" s="112">
        <v>2.2</v>
      </c>
      <c r="I767" s="112" t="s">
        <v>355</v>
      </c>
      <c r="J767" s="113" t="s">
        <v>1962</v>
      </c>
      <c r="K767" s="77" t="s">
        <v>723</v>
      </c>
      <c r="L767" s="36" t="s">
        <v>1963</v>
      </c>
      <c r="M767" s="36" t="s">
        <v>1964</v>
      </c>
      <c r="N767" s="36" t="s">
        <v>260</v>
      </c>
      <c r="O767" s="37" t="s">
        <v>46</v>
      </c>
      <c r="P767" s="37" t="s">
        <v>1965</v>
      </c>
      <c r="Q767" s="38"/>
      <c r="R767" s="39" t="s">
        <v>1147</v>
      </c>
      <c r="S767" s="39">
        <v>100</v>
      </c>
      <c r="T767" s="39">
        <v>0</v>
      </c>
      <c r="U767" s="66">
        <f t="shared" si="32"/>
        <v>0</v>
      </c>
      <c r="V767" s="66">
        <f t="shared" si="33"/>
        <v>0</v>
      </c>
      <c r="W767" s="84"/>
      <c r="X767" s="36"/>
      <c r="Y767" s="40">
        <v>0</v>
      </c>
      <c r="Z767" s="41">
        <v>2634585.4</v>
      </c>
      <c r="AA767" s="41">
        <v>2289257.33</v>
      </c>
      <c r="AB767" s="42">
        <v>1</v>
      </c>
      <c r="AC767" s="43">
        <v>0.8689250802042705</v>
      </c>
    </row>
    <row r="768" spans="1:29" ht="15">
      <c r="A768" s="160" t="s">
        <v>1789</v>
      </c>
      <c r="B768" s="135" t="s">
        <v>150</v>
      </c>
      <c r="C768" s="157" t="s">
        <v>1519</v>
      </c>
      <c r="D768" s="139" t="s">
        <v>1937</v>
      </c>
      <c r="E768" s="141" t="s">
        <v>1792</v>
      </c>
      <c r="F768" s="141" t="s">
        <v>1937</v>
      </c>
      <c r="G768" s="144">
        <v>2</v>
      </c>
      <c r="H768" s="144">
        <v>2.2</v>
      </c>
      <c r="I768" s="144" t="s">
        <v>355</v>
      </c>
      <c r="J768" s="147" t="s">
        <v>1966</v>
      </c>
      <c r="K768" s="150" t="s">
        <v>723</v>
      </c>
      <c r="L768" s="36" t="s">
        <v>1967</v>
      </c>
      <c r="M768" s="36" t="s">
        <v>730</v>
      </c>
      <c r="N768" s="36" t="s">
        <v>45</v>
      </c>
      <c r="O768" s="37" t="s">
        <v>46</v>
      </c>
      <c r="P768" s="37" t="s">
        <v>47</v>
      </c>
      <c r="Q768" s="38"/>
      <c r="R768" s="39">
        <v>1</v>
      </c>
      <c r="S768" s="39">
        <v>1</v>
      </c>
      <c r="T768" s="39">
        <v>0</v>
      </c>
      <c r="U768" s="66">
        <f t="shared" si="32"/>
        <v>0</v>
      </c>
      <c r="V768" s="66">
        <f t="shared" si="33"/>
        <v>0</v>
      </c>
      <c r="W768" s="84"/>
      <c r="X768" s="36"/>
      <c r="Y768" s="40"/>
      <c r="Z768" s="41"/>
      <c r="AA768" s="41"/>
      <c r="AB768" s="42"/>
      <c r="AC768" s="43"/>
    </row>
    <row r="769" spans="1:29" ht="15">
      <c r="A769" s="162"/>
      <c r="B769" s="136"/>
      <c r="C769" s="159"/>
      <c r="D769" s="140"/>
      <c r="E769" s="142"/>
      <c r="F769" s="142"/>
      <c r="G769" s="146"/>
      <c r="H769" s="146"/>
      <c r="I769" s="146"/>
      <c r="J769" s="149"/>
      <c r="K769" s="152"/>
      <c r="L769" s="36" t="s">
        <v>1968</v>
      </c>
      <c r="M769" s="36" t="s">
        <v>1969</v>
      </c>
      <c r="N769" s="36" t="s">
        <v>45</v>
      </c>
      <c r="O769" s="37" t="s">
        <v>46</v>
      </c>
      <c r="P769" s="37" t="s">
        <v>47</v>
      </c>
      <c r="Q769" s="38"/>
      <c r="R769" s="39" t="s">
        <v>1147</v>
      </c>
      <c r="S769" s="39">
        <v>100</v>
      </c>
      <c r="T769" s="39">
        <v>0</v>
      </c>
      <c r="U769" s="66">
        <f t="shared" si="32"/>
        <v>0</v>
      </c>
      <c r="V769" s="66">
        <f t="shared" si="33"/>
        <v>0</v>
      </c>
      <c r="W769" s="84"/>
      <c r="X769" s="36"/>
      <c r="Y769" s="40">
        <v>0</v>
      </c>
      <c r="Z769" s="41">
        <v>1017269.92</v>
      </c>
      <c r="AA769" s="41">
        <v>376881.51</v>
      </c>
      <c r="AB769" s="42">
        <v>1</v>
      </c>
      <c r="AC769" s="43">
        <v>0.37048329316569195</v>
      </c>
    </row>
    <row r="770" spans="1:29" ht="30.6">
      <c r="A770" s="64" t="s">
        <v>1789</v>
      </c>
      <c r="B770" s="12" t="s">
        <v>150</v>
      </c>
      <c r="C770" s="36" t="s">
        <v>1519</v>
      </c>
      <c r="D770" s="18" t="s">
        <v>1937</v>
      </c>
      <c r="E770" s="39" t="s">
        <v>1792</v>
      </c>
      <c r="F770" s="39" t="s">
        <v>1937</v>
      </c>
      <c r="G770" s="37">
        <v>2</v>
      </c>
      <c r="H770" s="37">
        <v>2.2</v>
      </c>
      <c r="I770" s="37" t="s">
        <v>355</v>
      </c>
      <c r="J770" s="65" t="s">
        <v>1970</v>
      </c>
      <c r="K770" s="19" t="s">
        <v>723</v>
      </c>
      <c r="L770" s="36" t="s">
        <v>1971</v>
      </c>
      <c r="M770" s="36" t="s">
        <v>1964</v>
      </c>
      <c r="N770" s="36" t="s">
        <v>45</v>
      </c>
      <c r="O770" s="37" t="s">
        <v>46</v>
      </c>
      <c r="P770" s="37" t="s">
        <v>47</v>
      </c>
      <c r="Q770" s="38"/>
      <c r="R770" s="39" t="s">
        <v>103</v>
      </c>
      <c r="S770" s="39">
        <v>100</v>
      </c>
      <c r="T770" s="39">
        <v>0</v>
      </c>
      <c r="U770" s="66">
        <f t="shared" si="32"/>
        <v>0</v>
      </c>
      <c r="V770" s="66">
        <f t="shared" si="33"/>
        <v>0</v>
      </c>
      <c r="W770" s="84"/>
      <c r="X770" s="36"/>
      <c r="Y770" s="40">
        <v>0</v>
      </c>
      <c r="Z770" s="41">
        <v>12901687.41</v>
      </c>
      <c r="AA770" s="41">
        <v>12269922.78</v>
      </c>
      <c r="AB770" s="42">
        <v>1</v>
      </c>
      <c r="AC770" s="43">
        <v>0.9510324029777435</v>
      </c>
    </row>
    <row r="771" spans="1:29" ht="30.6">
      <c r="A771" s="64" t="s">
        <v>1789</v>
      </c>
      <c r="B771" s="12" t="s">
        <v>150</v>
      </c>
      <c r="C771" s="36" t="s">
        <v>1519</v>
      </c>
      <c r="D771" s="18" t="s">
        <v>1972</v>
      </c>
      <c r="E771" s="39" t="s">
        <v>1792</v>
      </c>
      <c r="F771" s="39" t="s">
        <v>1973</v>
      </c>
      <c r="G771" s="37">
        <v>2</v>
      </c>
      <c r="H771" s="37">
        <v>2.4</v>
      </c>
      <c r="I771" s="37" t="s">
        <v>434</v>
      </c>
      <c r="J771" s="65" t="s">
        <v>1974</v>
      </c>
      <c r="K771" s="19" t="s">
        <v>436</v>
      </c>
      <c r="L771" s="36" t="s">
        <v>1975</v>
      </c>
      <c r="M771" s="36" t="s">
        <v>1976</v>
      </c>
      <c r="N771" s="36" t="s">
        <v>260</v>
      </c>
      <c r="O771" s="37" t="s">
        <v>46</v>
      </c>
      <c r="P771" s="37" t="s">
        <v>47</v>
      </c>
      <c r="Q771" s="38"/>
      <c r="R771" s="39">
        <v>1</v>
      </c>
      <c r="S771" s="39">
        <v>1</v>
      </c>
      <c r="T771" s="39">
        <v>1</v>
      </c>
      <c r="U771" s="66">
        <f t="shared" si="32"/>
        <v>1</v>
      </c>
      <c r="V771" s="66">
        <f t="shared" si="33"/>
        <v>1</v>
      </c>
      <c r="W771" s="84"/>
      <c r="X771" s="36"/>
      <c r="Y771" s="40">
        <v>0</v>
      </c>
      <c r="Z771" s="41">
        <v>736109.93</v>
      </c>
      <c r="AA771" s="41">
        <v>736108.41</v>
      </c>
      <c r="AB771" s="42">
        <v>1</v>
      </c>
      <c r="AC771" s="43">
        <v>0.9999979350910264</v>
      </c>
    </row>
    <row r="772" spans="1:29" ht="30.6">
      <c r="A772" s="64" t="s">
        <v>1789</v>
      </c>
      <c r="B772" s="12" t="s">
        <v>150</v>
      </c>
      <c r="C772" s="36" t="s">
        <v>1519</v>
      </c>
      <c r="D772" s="18" t="s">
        <v>1972</v>
      </c>
      <c r="E772" s="39" t="s">
        <v>1792</v>
      </c>
      <c r="F772" s="39" t="s">
        <v>1973</v>
      </c>
      <c r="G772" s="37">
        <v>2</v>
      </c>
      <c r="H772" s="37">
        <v>2.4</v>
      </c>
      <c r="I772" s="37" t="s">
        <v>434</v>
      </c>
      <c r="J772" s="65" t="s">
        <v>1977</v>
      </c>
      <c r="K772" s="19" t="s">
        <v>436</v>
      </c>
      <c r="L772" s="36" t="s">
        <v>1978</v>
      </c>
      <c r="M772" s="36" t="s">
        <v>1979</v>
      </c>
      <c r="N772" s="36" t="s">
        <v>45</v>
      </c>
      <c r="O772" s="37" t="s">
        <v>46</v>
      </c>
      <c r="P772" s="37" t="s">
        <v>330</v>
      </c>
      <c r="Q772" s="38"/>
      <c r="R772" s="39">
        <v>1</v>
      </c>
      <c r="S772" s="39">
        <v>1</v>
      </c>
      <c r="T772" s="39">
        <v>1</v>
      </c>
      <c r="U772" s="66">
        <f t="shared" si="32"/>
        <v>1</v>
      </c>
      <c r="V772" s="66">
        <f t="shared" si="33"/>
        <v>1</v>
      </c>
      <c r="W772" s="84"/>
      <c r="X772" s="36"/>
      <c r="Y772" s="40">
        <v>0</v>
      </c>
      <c r="Z772" s="41">
        <v>2547537.07</v>
      </c>
      <c r="AA772" s="41">
        <v>2477458.59</v>
      </c>
      <c r="AB772" s="42">
        <v>1</v>
      </c>
      <c r="AC772" s="43">
        <v>0.9724916740858259</v>
      </c>
    </row>
    <row r="773" spans="1:29" ht="30.6">
      <c r="A773" s="64" t="s">
        <v>1789</v>
      </c>
      <c r="B773" s="12" t="s">
        <v>150</v>
      </c>
      <c r="C773" s="36" t="s">
        <v>1519</v>
      </c>
      <c r="D773" s="18" t="s">
        <v>1937</v>
      </c>
      <c r="E773" s="39" t="s">
        <v>1792</v>
      </c>
      <c r="F773" s="39" t="s">
        <v>1937</v>
      </c>
      <c r="G773" s="37">
        <v>2</v>
      </c>
      <c r="H773" s="37">
        <v>2.4</v>
      </c>
      <c r="I773" s="37" t="s">
        <v>434</v>
      </c>
      <c r="J773" s="65" t="s">
        <v>1980</v>
      </c>
      <c r="K773" s="19" t="s">
        <v>436</v>
      </c>
      <c r="L773" s="36" t="s">
        <v>1981</v>
      </c>
      <c r="M773" s="36" t="s">
        <v>1982</v>
      </c>
      <c r="N773" s="36" t="s">
        <v>45</v>
      </c>
      <c r="O773" s="37" t="s">
        <v>46</v>
      </c>
      <c r="P773" s="37" t="s">
        <v>72</v>
      </c>
      <c r="Q773" s="38"/>
      <c r="R773" s="39">
        <v>1</v>
      </c>
      <c r="S773" s="39">
        <v>1</v>
      </c>
      <c r="T773" s="39">
        <v>1</v>
      </c>
      <c r="U773" s="66">
        <f t="shared" si="32"/>
        <v>1</v>
      </c>
      <c r="V773" s="66">
        <f t="shared" si="33"/>
        <v>1</v>
      </c>
      <c r="W773" s="84"/>
      <c r="X773" s="36"/>
      <c r="Y773" s="40">
        <v>0</v>
      </c>
      <c r="Z773" s="41">
        <v>2000000</v>
      </c>
      <c r="AA773" s="41">
        <v>1997999.99</v>
      </c>
      <c r="AB773" s="42">
        <v>1</v>
      </c>
      <c r="AC773" s="43">
        <v>0.998999995</v>
      </c>
    </row>
    <row r="774" spans="1:29" ht="30.6">
      <c r="A774" s="64" t="s">
        <v>1789</v>
      </c>
      <c r="B774" s="12" t="s">
        <v>150</v>
      </c>
      <c r="C774" s="36" t="s">
        <v>1519</v>
      </c>
      <c r="D774" s="18" t="s">
        <v>1937</v>
      </c>
      <c r="E774" s="39" t="s">
        <v>1792</v>
      </c>
      <c r="F774" s="39" t="s">
        <v>1937</v>
      </c>
      <c r="G774" s="37">
        <v>2</v>
      </c>
      <c r="H774" s="37">
        <v>2.4</v>
      </c>
      <c r="I774" s="37" t="s">
        <v>434</v>
      </c>
      <c r="J774" s="65" t="s">
        <v>1983</v>
      </c>
      <c r="K774" s="19" t="s">
        <v>436</v>
      </c>
      <c r="L774" s="36" t="s">
        <v>1984</v>
      </c>
      <c r="M774" s="36" t="s">
        <v>1985</v>
      </c>
      <c r="N774" s="36" t="s">
        <v>45</v>
      </c>
      <c r="O774" s="37" t="s">
        <v>46</v>
      </c>
      <c r="P774" s="37" t="s">
        <v>47</v>
      </c>
      <c r="Q774" s="38"/>
      <c r="R774" s="39">
        <v>1</v>
      </c>
      <c r="S774" s="39">
        <v>1</v>
      </c>
      <c r="T774" s="39">
        <v>1</v>
      </c>
      <c r="U774" s="66">
        <f t="shared" si="32"/>
        <v>1</v>
      </c>
      <c r="V774" s="66">
        <f t="shared" si="33"/>
        <v>1</v>
      </c>
      <c r="W774" s="84"/>
      <c r="X774" s="36"/>
      <c r="Y774" s="40">
        <v>0</v>
      </c>
      <c r="Z774" s="41">
        <v>0</v>
      </c>
      <c r="AA774" s="41">
        <v>0</v>
      </c>
      <c r="AB774" s="42">
        <v>0</v>
      </c>
      <c r="AC774" s="43">
        <v>0</v>
      </c>
    </row>
    <row r="775" spans="1:29" ht="15">
      <c r="A775" s="160" t="s">
        <v>1789</v>
      </c>
      <c r="B775" s="135" t="s">
        <v>150</v>
      </c>
      <c r="C775" s="137" t="s">
        <v>1519</v>
      </c>
      <c r="D775" s="139" t="s">
        <v>1986</v>
      </c>
      <c r="E775" s="141" t="s">
        <v>1792</v>
      </c>
      <c r="F775" s="141" t="s">
        <v>1987</v>
      </c>
      <c r="G775" s="144">
        <v>2</v>
      </c>
      <c r="H775" s="144">
        <v>2.2</v>
      </c>
      <c r="I775" s="144" t="s">
        <v>1988</v>
      </c>
      <c r="J775" s="147" t="s">
        <v>1989</v>
      </c>
      <c r="K775" s="150" t="s">
        <v>357</v>
      </c>
      <c r="L775" s="36" t="s">
        <v>1990</v>
      </c>
      <c r="M775" s="36" t="s">
        <v>1991</v>
      </c>
      <c r="N775" s="36" t="s">
        <v>45</v>
      </c>
      <c r="O775" s="37" t="s">
        <v>46</v>
      </c>
      <c r="P775" s="37" t="s">
        <v>72</v>
      </c>
      <c r="Q775" s="38"/>
      <c r="R775" s="39">
        <v>300</v>
      </c>
      <c r="S775" s="39">
        <v>225</v>
      </c>
      <c r="T775" s="39">
        <v>25</v>
      </c>
      <c r="U775" s="66">
        <f t="shared" si="32"/>
        <v>0.08333333333333333</v>
      </c>
      <c r="V775" s="66">
        <f t="shared" si="33"/>
        <v>0.1111111111111111</v>
      </c>
      <c r="W775" s="84"/>
      <c r="X775" s="36"/>
      <c r="Y775" s="40"/>
      <c r="Z775" s="41"/>
      <c r="AA775" s="41"/>
      <c r="AB775" s="42"/>
      <c r="AC775" s="43"/>
    </row>
    <row r="776" spans="1:29" ht="15">
      <c r="A776" s="161"/>
      <c r="B776" s="154"/>
      <c r="C776" s="155"/>
      <c r="D776" s="156"/>
      <c r="E776" s="143"/>
      <c r="F776" s="143"/>
      <c r="G776" s="145"/>
      <c r="H776" s="145"/>
      <c r="I776" s="145"/>
      <c r="J776" s="148"/>
      <c r="K776" s="151"/>
      <c r="L776" s="36" t="s">
        <v>1992</v>
      </c>
      <c r="M776" s="36" t="s">
        <v>1993</v>
      </c>
      <c r="N776" s="36" t="s">
        <v>45</v>
      </c>
      <c r="O776" s="37" t="s">
        <v>46</v>
      </c>
      <c r="P776" s="37" t="s">
        <v>72</v>
      </c>
      <c r="Q776" s="38"/>
      <c r="R776" s="39">
        <v>60</v>
      </c>
      <c r="S776" s="39">
        <v>45</v>
      </c>
      <c r="T776" s="39">
        <v>5</v>
      </c>
      <c r="U776" s="66">
        <f t="shared" si="32"/>
        <v>0.08333333333333333</v>
      </c>
      <c r="V776" s="66">
        <f t="shared" si="33"/>
        <v>0.1111111111111111</v>
      </c>
      <c r="W776" s="84"/>
      <c r="X776" s="36"/>
      <c r="Y776" s="40"/>
      <c r="Z776" s="41"/>
      <c r="AA776" s="41"/>
      <c r="AB776" s="42"/>
      <c r="AC776" s="43"/>
    </row>
    <row r="777" spans="1:29" ht="15">
      <c r="A777" s="161"/>
      <c r="B777" s="154"/>
      <c r="C777" s="155"/>
      <c r="D777" s="156"/>
      <c r="E777" s="143"/>
      <c r="F777" s="143"/>
      <c r="G777" s="145"/>
      <c r="H777" s="145"/>
      <c r="I777" s="145"/>
      <c r="J777" s="148"/>
      <c r="K777" s="151"/>
      <c r="L777" s="36" t="s">
        <v>1994</v>
      </c>
      <c r="M777" s="36" t="s">
        <v>1995</v>
      </c>
      <c r="N777" s="36" t="s">
        <v>45</v>
      </c>
      <c r="O777" s="37" t="s">
        <v>46</v>
      </c>
      <c r="P777" s="37" t="s">
        <v>72</v>
      </c>
      <c r="Q777" s="38"/>
      <c r="R777" s="39">
        <v>6000</v>
      </c>
      <c r="S777" s="39">
        <v>5094</v>
      </c>
      <c r="T777" s="39">
        <v>0</v>
      </c>
      <c r="U777" s="66">
        <f t="shared" si="32"/>
        <v>0</v>
      </c>
      <c r="V777" s="66">
        <f t="shared" si="33"/>
        <v>0</v>
      </c>
      <c r="W777" s="84"/>
      <c r="X777" s="36"/>
      <c r="Y777" s="40"/>
      <c r="Z777" s="41"/>
      <c r="AA777" s="41"/>
      <c r="AB777" s="42"/>
      <c r="AC777" s="43"/>
    </row>
    <row r="778" spans="1:29" ht="15">
      <c r="A778" s="161"/>
      <c r="B778" s="154"/>
      <c r="C778" s="155"/>
      <c r="D778" s="156"/>
      <c r="E778" s="143"/>
      <c r="F778" s="143"/>
      <c r="G778" s="145"/>
      <c r="H778" s="145"/>
      <c r="I778" s="145"/>
      <c r="J778" s="148"/>
      <c r="K778" s="151"/>
      <c r="L778" s="36" t="s">
        <v>1996</v>
      </c>
      <c r="M778" s="36" t="s">
        <v>1997</v>
      </c>
      <c r="N778" s="36" t="s">
        <v>45</v>
      </c>
      <c r="O778" s="37" t="s">
        <v>46</v>
      </c>
      <c r="P778" s="37" t="s">
        <v>72</v>
      </c>
      <c r="Q778" s="38"/>
      <c r="R778" s="39">
        <v>232</v>
      </c>
      <c r="S778" s="39">
        <v>231</v>
      </c>
      <c r="T778" s="39">
        <v>19</v>
      </c>
      <c r="U778" s="66">
        <f t="shared" si="32"/>
        <v>0.08189655172413793</v>
      </c>
      <c r="V778" s="66">
        <f t="shared" si="33"/>
        <v>0.08225108225108226</v>
      </c>
      <c r="W778" s="84"/>
      <c r="X778" s="36"/>
      <c r="Y778" s="40"/>
      <c r="Z778" s="41"/>
      <c r="AA778" s="41"/>
      <c r="AB778" s="42"/>
      <c r="AC778" s="43"/>
    </row>
    <row r="779" spans="1:29" ht="15">
      <c r="A779" s="161"/>
      <c r="B779" s="154"/>
      <c r="C779" s="155"/>
      <c r="D779" s="156"/>
      <c r="E779" s="143"/>
      <c r="F779" s="143"/>
      <c r="G779" s="145"/>
      <c r="H779" s="145"/>
      <c r="I779" s="145"/>
      <c r="J779" s="148"/>
      <c r="K779" s="151"/>
      <c r="L779" s="36" t="s">
        <v>1998</v>
      </c>
      <c r="M779" s="36" t="s">
        <v>1999</v>
      </c>
      <c r="N779" s="36" t="s">
        <v>45</v>
      </c>
      <c r="O779" s="37" t="s">
        <v>46</v>
      </c>
      <c r="P779" s="37" t="s">
        <v>72</v>
      </c>
      <c r="Q779" s="38"/>
      <c r="R779" s="39">
        <v>475</v>
      </c>
      <c r="S779" s="39">
        <v>373</v>
      </c>
      <c r="T779" s="39">
        <v>35</v>
      </c>
      <c r="U779" s="66">
        <f t="shared" si="32"/>
        <v>0.07368421052631578</v>
      </c>
      <c r="V779" s="66">
        <f t="shared" si="33"/>
        <v>0.0938337801608579</v>
      </c>
      <c r="W779" s="84"/>
      <c r="X779" s="36"/>
      <c r="Y779" s="40"/>
      <c r="Z779" s="41"/>
      <c r="AA779" s="41"/>
      <c r="AB779" s="42"/>
      <c r="AC779" s="43"/>
    </row>
    <row r="780" spans="1:29" ht="15">
      <c r="A780" s="161"/>
      <c r="B780" s="154"/>
      <c r="C780" s="155"/>
      <c r="D780" s="156"/>
      <c r="E780" s="143"/>
      <c r="F780" s="143"/>
      <c r="G780" s="145"/>
      <c r="H780" s="145"/>
      <c r="I780" s="145"/>
      <c r="J780" s="148"/>
      <c r="K780" s="151"/>
      <c r="L780" s="36" t="s">
        <v>2000</v>
      </c>
      <c r="M780" s="36" t="s">
        <v>2001</v>
      </c>
      <c r="N780" s="36" t="s">
        <v>45</v>
      </c>
      <c r="O780" s="37" t="s">
        <v>46</v>
      </c>
      <c r="P780" s="37" t="s">
        <v>72</v>
      </c>
      <c r="Q780" s="38"/>
      <c r="R780" s="39">
        <v>1500</v>
      </c>
      <c r="S780" s="39">
        <v>1268</v>
      </c>
      <c r="T780" s="39">
        <v>120</v>
      </c>
      <c r="U780" s="66">
        <f t="shared" si="32"/>
        <v>0.08</v>
      </c>
      <c r="V780" s="66">
        <f t="shared" si="33"/>
        <v>0.0946372239747634</v>
      </c>
      <c r="W780" s="84"/>
      <c r="X780" s="36"/>
      <c r="Y780" s="40"/>
      <c r="Z780" s="41"/>
      <c r="AA780" s="41"/>
      <c r="AB780" s="42"/>
      <c r="AC780" s="43"/>
    </row>
    <row r="781" spans="1:29" ht="15">
      <c r="A781" s="161"/>
      <c r="B781" s="154"/>
      <c r="C781" s="155"/>
      <c r="D781" s="156"/>
      <c r="E781" s="143"/>
      <c r="F781" s="143"/>
      <c r="G781" s="145"/>
      <c r="H781" s="145"/>
      <c r="I781" s="145"/>
      <c r="J781" s="148"/>
      <c r="K781" s="151"/>
      <c r="L781" s="36" t="s">
        <v>2002</v>
      </c>
      <c r="M781" s="36" t="s">
        <v>2003</v>
      </c>
      <c r="N781" s="36" t="s">
        <v>45</v>
      </c>
      <c r="O781" s="37" t="s">
        <v>46</v>
      </c>
      <c r="P781" s="37" t="s">
        <v>72</v>
      </c>
      <c r="Q781" s="38"/>
      <c r="R781" s="39">
        <v>30000</v>
      </c>
      <c r="S781" s="39">
        <v>24800</v>
      </c>
      <c r="T781" s="39">
        <v>0</v>
      </c>
      <c r="U781" s="66">
        <f t="shared" si="32"/>
        <v>0</v>
      </c>
      <c r="V781" s="66">
        <f t="shared" si="33"/>
        <v>0</v>
      </c>
      <c r="W781" s="84"/>
      <c r="X781" s="36"/>
      <c r="Y781" s="40"/>
      <c r="Z781" s="41"/>
      <c r="AA781" s="41"/>
      <c r="AB781" s="42"/>
      <c r="AC781" s="43"/>
    </row>
    <row r="782" spans="1:29" ht="15">
      <c r="A782" s="161"/>
      <c r="B782" s="154"/>
      <c r="C782" s="155"/>
      <c r="D782" s="156"/>
      <c r="E782" s="143"/>
      <c r="F782" s="143"/>
      <c r="G782" s="145"/>
      <c r="H782" s="145"/>
      <c r="I782" s="145"/>
      <c r="J782" s="148"/>
      <c r="K782" s="151"/>
      <c r="L782" s="36" t="s">
        <v>2004</v>
      </c>
      <c r="M782" s="36" t="s">
        <v>2005</v>
      </c>
      <c r="N782" s="36" t="s">
        <v>45</v>
      </c>
      <c r="O782" s="37" t="s">
        <v>46</v>
      </c>
      <c r="P782" s="37" t="s">
        <v>72</v>
      </c>
      <c r="Q782" s="38"/>
      <c r="R782" s="39">
        <v>47900</v>
      </c>
      <c r="S782" s="39">
        <v>38648</v>
      </c>
      <c r="T782" s="39">
        <v>3130</v>
      </c>
      <c r="U782" s="66">
        <f t="shared" si="32"/>
        <v>0.06534446764091859</v>
      </c>
      <c r="V782" s="66">
        <f t="shared" si="33"/>
        <v>0.08098737321465535</v>
      </c>
      <c r="W782" s="84"/>
      <c r="X782" s="36"/>
      <c r="Y782" s="40"/>
      <c r="Z782" s="41"/>
      <c r="AA782" s="41"/>
      <c r="AB782" s="42"/>
      <c r="AC782" s="43"/>
    </row>
    <row r="783" spans="1:29" ht="15">
      <c r="A783" s="162"/>
      <c r="B783" s="136"/>
      <c r="C783" s="138"/>
      <c r="D783" s="140"/>
      <c r="E783" s="142"/>
      <c r="F783" s="142"/>
      <c r="G783" s="146"/>
      <c r="H783" s="146"/>
      <c r="I783" s="146"/>
      <c r="J783" s="149"/>
      <c r="K783" s="152"/>
      <c r="L783" s="36" t="s">
        <v>2006</v>
      </c>
      <c r="M783" s="36" t="s">
        <v>2007</v>
      </c>
      <c r="N783" s="36" t="s">
        <v>45</v>
      </c>
      <c r="O783" s="37" t="s">
        <v>46</v>
      </c>
      <c r="P783" s="37" t="s">
        <v>72</v>
      </c>
      <c r="Q783" s="38"/>
      <c r="R783" s="39">
        <v>700</v>
      </c>
      <c r="S783" s="39">
        <v>521</v>
      </c>
      <c r="T783" s="39">
        <v>52</v>
      </c>
      <c r="U783" s="66">
        <f t="shared" si="32"/>
        <v>0.07428571428571429</v>
      </c>
      <c r="V783" s="66">
        <f t="shared" si="33"/>
        <v>0.09980806142034548</v>
      </c>
      <c r="W783" s="84"/>
      <c r="X783" s="36"/>
      <c r="Y783" s="40">
        <v>52319286.97000001</v>
      </c>
      <c r="Z783" s="41">
        <v>49904004.45</v>
      </c>
      <c r="AA783" s="41">
        <v>45706765.59999997</v>
      </c>
      <c r="AB783" s="42">
        <v>0.873612165743167</v>
      </c>
      <c r="AC783" s="43">
        <v>0.915893746478695</v>
      </c>
    </row>
    <row r="784" spans="1:29" ht="112.2">
      <c r="A784" s="29" t="s">
        <v>1789</v>
      </c>
      <c r="B784" s="8" t="s">
        <v>150</v>
      </c>
      <c r="C784" s="30" t="s">
        <v>1519</v>
      </c>
      <c r="D784" s="31" t="s">
        <v>1986</v>
      </c>
      <c r="E784" s="32" t="s">
        <v>1792</v>
      </c>
      <c r="F784" s="32" t="s">
        <v>1987</v>
      </c>
      <c r="G784" s="33">
        <v>2</v>
      </c>
      <c r="H784" s="33">
        <v>2.2</v>
      </c>
      <c r="I784" s="33" t="s">
        <v>355</v>
      </c>
      <c r="J784" s="34" t="s">
        <v>2008</v>
      </c>
      <c r="K784" s="35" t="s">
        <v>723</v>
      </c>
      <c r="L784" s="36" t="s">
        <v>2009</v>
      </c>
      <c r="M784" s="36" t="s">
        <v>2010</v>
      </c>
      <c r="N784" s="36" t="s">
        <v>45</v>
      </c>
      <c r="O784" s="37" t="s">
        <v>46</v>
      </c>
      <c r="P784" s="37" t="s">
        <v>72</v>
      </c>
      <c r="Q784" s="38"/>
      <c r="R784" s="39" t="s">
        <v>2011</v>
      </c>
      <c r="S784" s="39">
        <v>50</v>
      </c>
      <c r="T784" s="39">
        <v>0</v>
      </c>
      <c r="U784" s="66">
        <f t="shared" si="32"/>
        <v>0</v>
      </c>
      <c r="V784" s="66">
        <f t="shared" si="33"/>
        <v>0</v>
      </c>
      <c r="W784" s="84"/>
      <c r="X784" s="36"/>
      <c r="Y784" s="40">
        <v>0</v>
      </c>
      <c r="Z784" s="41">
        <v>21950285</v>
      </c>
      <c r="AA784" s="41">
        <v>10975155</v>
      </c>
      <c r="AB784" s="42">
        <v>1</v>
      </c>
      <c r="AC784" s="43">
        <v>0.500000569468688</v>
      </c>
    </row>
    <row r="785" spans="1:29" ht="15">
      <c r="A785" s="160" t="s">
        <v>1789</v>
      </c>
      <c r="B785" s="135" t="s">
        <v>150</v>
      </c>
      <c r="C785" s="137" t="s">
        <v>1519</v>
      </c>
      <c r="D785" s="139" t="s">
        <v>1808</v>
      </c>
      <c r="E785" s="141" t="s">
        <v>1792</v>
      </c>
      <c r="F785" s="141" t="s">
        <v>2012</v>
      </c>
      <c r="G785" s="144">
        <v>2</v>
      </c>
      <c r="H785" s="144">
        <v>2.2</v>
      </c>
      <c r="I785" s="144" t="s">
        <v>355</v>
      </c>
      <c r="J785" s="147" t="s">
        <v>2013</v>
      </c>
      <c r="K785" s="150" t="s">
        <v>292</v>
      </c>
      <c r="L785" s="36" t="s">
        <v>2014</v>
      </c>
      <c r="M785" s="36" t="s">
        <v>2015</v>
      </c>
      <c r="N785" s="36" t="s">
        <v>45</v>
      </c>
      <c r="O785" s="37" t="s">
        <v>46</v>
      </c>
      <c r="P785" s="37" t="s">
        <v>256</v>
      </c>
      <c r="Q785" s="38"/>
      <c r="R785" s="39">
        <v>90</v>
      </c>
      <c r="S785" s="39">
        <v>90</v>
      </c>
      <c r="T785" s="39">
        <v>71.22</v>
      </c>
      <c r="U785" s="66">
        <f t="shared" si="32"/>
        <v>0.7913333333333333</v>
      </c>
      <c r="V785" s="66">
        <f t="shared" si="33"/>
        <v>0.7913333333333333</v>
      </c>
      <c r="W785" s="84"/>
      <c r="X785" s="36"/>
      <c r="Y785" s="40"/>
      <c r="Z785" s="41"/>
      <c r="AA785" s="41"/>
      <c r="AB785" s="42"/>
      <c r="AC785" s="43"/>
    </row>
    <row r="786" spans="1:29" ht="15">
      <c r="A786" s="161"/>
      <c r="B786" s="154"/>
      <c r="C786" s="155"/>
      <c r="D786" s="156"/>
      <c r="E786" s="143"/>
      <c r="F786" s="143"/>
      <c r="G786" s="145"/>
      <c r="H786" s="145"/>
      <c r="I786" s="145"/>
      <c r="J786" s="148"/>
      <c r="K786" s="151"/>
      <c r="L786" s="36" t="s">
        <v>1824</v>
      </c>
      <c r="M786" s="36" t="s">
        <v>2016</v>
      </c>
      <c r="N786" s="36" t="s">
        <v>45</v>
      </c>
      <c r="O786" s="37" t="s">
        <v>46</v>
      </c>
      <c r="P786" s="37" t="s">
        <v>256</v>
      </c>
      <c r="Q786" s="38"/>
      <c r="R786" s="39">
        <v>94.9992</v>
      </c>
      <c r="S786" s="39">
        <v>94.9992</v>
      </c>
      <c r="T786" s="39">
        <v>66.18</v>
      </c>
      <c r="U786" s="66">
        <f t="shared" si="32"/>
        <v>0.696637445367961</v>
      </c>
      <c r="V786" s="66">
        <f t="shared" si="33"/>
        <v>0.696637445367961</v>
      </c>
      <c r="W786" s="84"/>
      <c r="X786" s="36"/>
      <c r="Y786" s="40"/>
      <c r="Z786" s="41"/>
      <c r="AA786" s="41"/>
      <c r="AB786" s="42"/>
      <c r="AC786" s="43"/>
    </row>
    <row r="787" spans="1:29" ht="15">
      <c r="A787" s="161"/>
      <c r="B787" s="154"/>
      <c r="C787" s="155"/>
      <c r="D787" s="156"/>
      <c r="E787" s="143"/>
      <c r="F787" s="143"/>
      <c r="G787" s="145"/>
      <c r="H787" s="145"/>
      <c r="I787" s="145"/>
      <c r="J787" s="148"/>
      <c r="K787" s="151"/>
      <c r="L787" s="36" t="s">
        <v>2017</v>
      </c>
      <c r="M787" s="36" t="s">
        <v>2018</v>
      </c>
      <c r="N787" s="36" t="s">
        <v>45</v>
      </c>
      <c r="O787" s="37" t="s">
        <v>46</v>
      </c>
      <c r="P787" s="37" t="s">
        <v>256</v>
      </c>
      <c r="Q787" s="38"/>
      <c r="R787" s="39">
        <v>30</v>
      </c>
      <c r="S787" s="39">
        <v>30</v>
      </c>
      <c r="T787" s="39">
        <v>0</v>
      </c>
      <c r="U787" s="66">
        <f t="shared" si="32"/>
        <v>0</v>
      </c>
      <c r="V787" s="66">
        <f t="shared" si="33"/>
        <v>0</v>
      </c>
      <c r="W787" s="84"/>
      <c r="X787" s="36"/>
      <c r="Y787" s="40"/>
      <c r="Z787" s="41"/>
      <c r="AA787" s="41"/>
      <c r="AB787" s="42"/>
      <c r="AC787" s="43"/>
    </row>
    <row r="788" spans="1:29" ht="15">
      <c r="A788" s="161"/>
      <c r="B788" s="154"/>
      <c r="C788" s="155"/>
      <c r="D788" s="156"/>
      <c r="E788" s="143"/>
      <c r="F788" s="143"/>
      <c r="G788" s="145"/>
      <c r="H788" s="145"/>
      <c r="I788" s="145"/>
      <c r="J788" s="148"/>
      <c r="K788" s="151"/>
      <c r="L788" s="36" t="s">
        <v>2019</v>
      </c>
      <c r="M788" s="36" t="s">
        <v>2020</v>
      </c>
      <c r="N788" s="36" t="s">
        <v>45</v>
      </c>
      <c r="O788" s="37" t="s">
        <v>46</v>
      </c>
      <c r="P788" s="37" t="s">
        <v>256</v>
      </c>
      <c r="Q788" s="38"/>
      <c r="R788" s="39">
        <v>49.9992</v>
      </c>
      <c r="S788" s="39">
        <v>49.9992</v>
      </c>
      <c r="T788" s="39">
        <v>0</v>
      </c>
      <c r="U788" s="66">
        <f t="shared" si="32"/>
        <v>0</v>
      </c>
      <c r="V788" s="66">
        <f t="shared" si="33"/>
        <v>0</v>
      </c>
      <c r="W788" s="84"/>
      <c r="X788" s="36"/>
      <c r="Y788" s="40"/>
      <c r="Z788" s="41"/>
      <c r="AA788" s="41"/>
      <c r="AB788" s="42"/>
      <c r="AC788" s="43"/>
    </row>
    <row r="789" spans="1:29" ht="15">
      <c r="A789" s="161"/>
      <c r="B789" s="154"/>
      <c r="C789" s="155"/>
      <c r="D789" s="156"/>
      <c r="E789" s="143"/>
      <c r="F789" s="143"/>
      <c r="G789" s="145"/>
      <c r="H789" s="145"/>
      <c r="I789" s="145"/>
      <c r="J789" s="148"/>
      <c r="K789" s="151"/>
      <c r="L789" s="36" t="s">
        <v>1826</v>
      </c>
      <c r="M789" s="36" t="s">
        <v>2021</v>
      </c>
      <c r="N789" s="36" t="s">
        <v>45</v>
      </c>
      <c r="O789" s="37" t="s">
        <v>46</v>
      </c>
      <c r="P789" s="37" t="s">
        <v>256</v>
      </c>
      <c r="Q789" s="38"/>
      <c r="R789" s="39">
        <v>99.9996</v>
      </c>
      <c r="S789" s="39">
        <v>99.9996</v>
      </c>
      <c r="T789" s="39">
        <v>38.76</v>
      </c>
      <c r="U789" s="66">
        <f t="shared" si="32"/>
        <v>0.3876015504062016</v>
      </c>
      <c r="V789" s="66">
        <f t="shared" si="33"/>
        <v>0.3876015504062016</v>
      </c>
      <c r="W789" s="84"/>
      <c r="X789" s="36"/>
      <c r="Y789" s="40"/>
      <c r="Z789" s="41"/>
      <c r="AA789" s="41"/>
      <c r="AB789" s="42"/>
      <c r="AC789" s="43"/>
    </row>
    <row r="790" spans="1:29" ht="15">
      <c r="A790" s="161"/>
      <c r="B790" s="154"/>
      <c r="C790" s="155"/>
      <c r="D790" s="156"/>
      <c r="E790" s="143"/>
      <c r="F790" s="143"/>
      <c r="G790" s="145"/>
      <c r="H790" s="145"/>
      <c r="I790" s="145"/>
      <c r="J790" s="148"/>
      <c r="K790" s="151"/>
      <c r="L790" s="36" t="s">
        <v>2022</v>
      </c>
      <c r="M790" s="36" t="s">
        <v>2023</v>
      </c>
      <c r="N790" s="36" t="s">
        <v>45</v>
      </c>
      <c r="O790" s="37" t="s">
        <v>46</v>
      </c>
      <c r="P790" s="37" t="s">
        <v>256</v>
      </c>
      <c r="Q790" s="38"/>
      <c r="R790" s="39">
        <v>99.9996</v>
      </c>
      <c r="S790" s="39">
        <v>99.9996</v>
      </c>
      <c r="T790" s="39">
        <v>71.93</v>
      </c>
      <c r="U790" s="66">
        <f t="shared" si="32"/>
        <v>0.7193028772115089</v>
      </c>
      <c r="V790" s="66">
        <f t="shared" si="33"/>
        <v>0.7193028772115089</v>
      </c>
      <c r="W790" s="84"/>
      <c r="X790" s="36"/>
      <c r="Y790" s="40"/>
      <c r="Z790" s="41"/>
      <c r="AA790" s="41"/>
      <c r="AB790" s="42"/>
      <c r="AC790" s="43"/>
    </row>
    <row r="791" spans="1:29" ht="15">
      <c r="A791" s="161"/>
      <c r="B791" s="154"/>
      <c r="C791" s="155"/>
      <c r="D791" s="156"/>
      <c r="E791" s="143"/>
      <c r="F791" s="143"/>
      <c r="G791" s="145"/>
      <c r="H791" s="145"/>
      <c r="I791" s="145"/>
      <c r="J791" s="148"/>
      <c r="K791" s="151"/>
      <c r="L791" s="36" t="s">
        <v>1830</v>
      </c>
      <c r="M791" s="36" t="s">
        <v>2024</v>
      </c>
      <c r="N791" s="36" t="s">
        <v>45</v>
      </c>
      <c r="O791" s="37" t="s">
        <v>46</v>
      </c>
      <c r="P791" s="37" t="s">
        <v>256</v>
      </c>
      <c r="Q791" s="38"/>
      <c r="R791" s="39">
        <v>84.9996</v>
      </c>
      <c r="S791" s="39">
        <v>84.9996</v>
      </c>
      <c r="T791" s="39">
        <v>70.55</v>
      </c>
      <c r="U791" s="66">
        <f t="shared" si="32"/>
        <v>0.8300039059007336</v>
      </c>
      <c r="V791" s="66">
        <f t="shared" si="33"/>
        <v>0.8300039059007336</v>
      </c>
      <c r="W791" s="84"/>
      <c r="X791" s="36"/>
      <c r="Y791" s="40"/>
      <c r="Z791" s="41"/>
      <c r="AA791" s="41"/>
      <c r="AB791" s="42"/>
      <c r="AC791" s="43"/>
    </row>
    <row r="792" spans="1:29" ht="15">
      <c r="A792" s="162"/>
      <c r="B792" s="136"/>
      <c r="C792" s="138"/>
      <c r="D792" s="140"/>
      <c r="E792" s="142"/>
      <c r="F792" s="142"/>
      <c r="G792" s="146"/>
      <c r="H792" s="146"/>
      <c r="I792" s="146"/>
      <c r="J792" s="149"/>
      <c r="K792" s="152"/>
      <c r="L792" s="36" t="s">
        <v>1832</v>
      </c>
      <c r="M792" s="36" t="s">
        <v>2025</v>
      </c>
      <c r="N792" s="36" t="s">
        <v>45</v>
      </c>
      <c r="O792" s="37" t="s">
        <v>46</v>
      </c>
      <c r="P792" s="37" t="s">
        <v>256</v>
      </c>
      <c r="Q792" s="38"/>
      <c r="R792" s="39">
        <v>94.9992</v>
      </c>
      <c r="S792" s="39">
        <v>94.9992</v>
      </c>
      <c r="T792" s="39">
        <v>70.06</v>
      </c>
      <c r="U792" s="66">
        <f t="shared" si="32"/>
        <v>0.7374798945675332</v>
      </c>
      <c r="V792" s="66">
        <f t="shared" si="33"/>
        <v>0.7374798945675332</v>
      </c>
      <c r="W792" s="84"/>
      <c r="X792" s="36"/>
      <c r="Y792" s="40">
        <v>287328251.12</v>
      </c>
      <c r="Z792" s="41">
        <v>321491322.5800001</v>
      </c>
      <c r="AA792" s="41">
        <v>311054258.6000001</v>
      </c>
      <c r="AB792" s="42">
        <v>1.0825745724185372</v>
      </c>
      <c r="AC792" s="43">
        <v>0.9675354721980004</v>
      </c>
    </row>
    <row r="793" spans="1:29" ht="122.4">
      <c r="A793" s="47" t="s">
        <v>1789</v>
      </c>
      <c r="B793" s="10" t="s">
        <v>150</v>
      </c>
      <c r="C793" s="48" t="s">
        <v>1519</v>
      </c>
      <c r="D793" s="49" t="s">
        <v>2026</v>
      </c>
      <c r="E793" s="50" t="s">
        <v>1792</v>
      </c>
      <c r="F793" s="50" t="s">
        <v>2027</v>
      </c>
      <c r="G793" s="48">
        <v>1</v>
      </c>
      <c r="H793" s="48">
        <v>1.3</v>
      </c>
      <c r="I793" s="48" t="s">
        <v>1134</v>
      </c>
      <c r="J793" s="51" t="s">
        <v>2028</v>
      </c>
      <c r="K793" s="52" t="s">
        <v>1136</v>
      </c>
      <c r="L793" s="36" t="s">
        <v>2029</v>
      </c>
      <c r="M793" s="36" t="s">
        <v>1138</v>
      </c>
      <c r="N793" s="36" t="s">
        <v>45</v>
      </c>
      <c r="O793" s="37" t="s">
        <v>46</v>
      </c>
      <c r="P793" s="37" t="s">
        <v>47</v>
      </c>
      <c r="Q793" s="38"/>
      <c r="R793" s="39">
        <v>1</v>
      </c>
      <c r="S793" s="39">
        <v>100</v>
      </c>
      <c r="T793" s="39">
        <v>75</v>
      </c>
      <c r="U793" s="66">
        <f t="shared" si="32"/>
        <v>75</v>
      </c>
      <c r="V793" s="66">
        <f t="shared" si="33"/>
        <v>0.75</v>
      </c>
      <c r="W793" s="84"/>
      <c r="X793" s="36"/>
      <c r="Y793" s="40">
        <v>20549309.04</v>
      </c>
      <c r="Z793" s="41">
        <v>21165788.31</v>
      </c>
      <c r="AA793" s="41">
        <v>21165788.31</v>
      </c>
      <c r="AB793" s="42">
        <v>1.0299999999416038</v>
      </c>
      <c r="AC793" s="43">
        <v>1</v>
      </c>
    </row>
    <row r="794" spans="1:29" ht="15">
      <c r="A794" s="133" t="s">
        <v>1789</v>
      </c>
      <c r="B794" s="135" t="s">
        <v>150</v>
      </c>
      <c r="C794" s="137" t="s">
        <v>1519</v>
      </c>
      <c r="D794" s="139" t="s">
        <v>1672</v>
      </c>
      <c r="E794" s="141" t="s">
        <v>1792</v>
      </c>
      <c r="F794" s="141" t="s">
        <v>1673</v>
      </c>
      <c r="G794" s="144">
        <v>2</v>
      </c>
      <c r="H794" s="144">
        <v>2.2</v>
      </c>
      <c r="I794" s="144" t="s">
        <v>355</v>
      </c>
      <c r="J794" s="147" t="s">
        <v>2030</v>
      </c>
      <c r="K794" s="150" t="s">
        <v>981</v>
      </c>
      <c r="L794" s="36" t="s">
        <v>2031</v>
      </c>
      <c r="M794" s="36" t="s">
        <v>2032</v>
      </c>
      <c r="N794" s="36" t="s">
        <v>45</v>
      </c>
      <c r="O794" s="37" t="s">
        <v>46</v>
      </c>
      <c r="P794" s="37" t="s">
        <v>72</v>
      </c>
      <c r="Q794" s="38"/>
      <c r="R794" s="39">
        <v>85</v>
      </c>
      <c r="S794" s="39">
        <v>37</v>
      </c>
      <c r="T794" s="39">
        <v>9</v>
      </c>
      <c r="U794" s="66">
        <f t="shared" si="32"/>
        <v>0.10588235294117647</v>
      </c>
      <c r="V794" s="66">
        <f t="shared" si="33"/>
        <v>0.24324324324324326</v>
      </c>
      <c r="W794" s="84"/>
      <c r="X794" s="36"/>
      <c r="Y794" s="40"/>
      <c r="Z794" s="41"/>
      <c r="AA794" s="41"/>
      <c r="AB794" s="42"/>
      <c r="AC794" s="43"/>
    </row>
    <row r="795" spans="1:29" ht="15">
      <c r="A795" s="134"/>
      <c r="B795" s="136"/>
      <c r="C795" s="138"/>
      <c r="D795" s="140"/>
      <c r="E795" s="142"/>
      <c r="F795" s="142"/>
      <c r="G795" s="146"/>
      <c r="H795" s="146"/>
      <c r="I795" s="146"/>
      <c r="J795" s="149"/>
      <c r="K795" s="152"/>
      <c r="L795" s="36" t="s">
        <v>2033</v>
      </c>
      <c r="M795" s="36" t="s">
        <v>2034</v>
      </c>
      <c r="N795" s="36" t="s">
        <v>45</v>
      </c>
      <c r="O795" s="37" t="s">
        <v>46</v>
      </c>
      <c r="P795" s="37" t="s">
        <v>72</v>
      </c>
      <c r="Q795" s="38"/>
      <c r="R795" s="39">
        <v>115</v>
      </c>
      <c r="S795" s="39">
        <v>70</v>
      </c>
      <c r="T795" s="39">
        <v>25</v>
      </c>
      <c r="U795" s="66">
        <f t="shared" si="32"/>
        <v>0.21739130434782608</v>
      </c>
      <c r="V795" s="66">
        <f t="shared" si="33"/>
        <v>0.35714285714285715</v>
      </c>
      <c r="W795" s="84"/>
      <c r="X795" s="36"/>
      <c r="Y795" s="40">
        <v>10803212.25</v>
      </c>
      <c r="Z795" s="41">
        <v>10647586.940000001</v>
      </c>
      <c r="AA795" s="41">
        <v>9852616.870000003</v>
      </c>
      <c r="AB795" s="42">
        <v>0.9120080807446881</v>
      </c>
      <c r="AC795" s="43">
        <v>0.9253380062093207</v>
      </c>
    </row>
    <row r="796" spans="1:29" ht="30.6">
      <c r="A796" s="53" t="s">
        <v>1789</v>
      </c>
      <c r="B796" s="10" t="s">
        <v>150</v>
      </c>
      <c r="C796" s="48" t="s">
        <v>1519</v>
      </c>
      <c r="D796" s="49" t="s">
        <v>1808</v>
      </c>
      <c r="E796" s="50" t="s">
        <v>1792</v>
      </c>
      <c r="F796" s="50" t="s">
        <v>2012</v>
      </c>
      <c r="G796" s="48">
        <v>2</v>
      </c>
      <c r="H796" s="48">
        <v>2.2</v>
      </c>
      <c r="I796" s="48" t="s">
        <v>355</v>
      </c>
      <c r="J796" s="51" t="s">
        <v>2035</v>
      </c>
      <c r="K796" s="52" t="s">
        <v>292</v>
      </c>
      <c r="L796" s="36" t="s">
        <v>2036</v>
      </c>
      <c r="M796" s="83" t="s">
        <v>2037</v>
      </c>
      <c r="N796" s="36" t="s">
        <v>45</v>
      </c>
      <c r="O796" s="37" t="s">
        <v>46</v>
      </c>
      <c r="P796" s="37" t="s">
        <v>1487</v>
      </c>
      <c r="Q796" s="38"/>
      <c r="R796" s="39">
        <v>100</v>
      </c>
      <c r="S796" s="39">
        <v>100</v>
      </c>
      <c r="T796" s="39">
        <v>100</v>
      </c>
      <c r="U796" s="66">
        <f t="shared" si="32"/>
        <v>1</v>
      </c>
      <c r="V796" s="66">
        <f t="shared" si="33"/>
        <v>1</v>
      </c>
      <c r="W796" s="84"/>
      <c r="X796" s="36"/>
      <c r="Y796" s="40">
        <v>0</v>
      </c>
      <c r="Z796" s="41">
        <v>30632707.75</v>
      </c>
      <c r="AA796" s="41">
        <v>30632707.75</v>
      </c>
      <c r="AB796" s="42">
        <v>1</v>
      </c>
      <c r="AC796" s="43">
        <v>1</v>
      </c>
    </row>
    <row r="797" spans="1:29" ht="30.6">
      <c r="A797" s="53" t="s">
        <v>1789</v>
      </c>
      <c r="B797" s="10" t="s">
        <v>150</v>
      </c>
      <c r="C797" s="48" t="s">
        <v>1519</v>
      </c>
      <c r="D797" s="49" t="s">
        <v>2038</v>
      </c>
      <c r="E797" s="50" t="s">
        <v>1792</v>
      </c>
      <c r="F797" s="50" t="s">
        <v>2039</v>
      </c>
      <c r="G797" s="48">
        <v>2</v>
      </c>
      <c r="H797" s="48">
        <v>2.4</v>
      </c>
      <c r="I797" s="48" t="s">
        <v>434</v>
      </c>
      <c r="J797" s="51" t="s">
        <v>2040</v>
      </c>
      <c r="K797" s="52" t="s">
        <v>436</v>
      </c>
      <c r="L797" s="36" t="s">
        <v>2041</v>
      </c>
      <c r="M797" s="83" t="s">
        <v>2042</v>
      </c>
      <c r="N797" s="36" t="s">
        <v>45</v>
      </c>
      <c r="O797" s="37" t="s">
        <v>46</v>
      </c>
      <c r="P797" s="37" t="s">
        <v>330</v>
      </c>
      <c r="Q797" s="38"/>
      <c r="R797" s="39">
        <v>1</v>
      </c>
      <c r="S797" s="39">
        <v>1</v>
      </c>
      <c r="T797" s="39">
        <v>0</v>
      </c>
      <c r="U797" s="66">
        <f t="shared" si="32"/>
        <v>0</v>
      </c>
      <c r="V797" s="66">
        <f t="shared" si="33"/>
        <v>0</v>
      </c>
      <c r="W797" s="84"/>
      <c r="X797" s="36"/>
      <c r="Y797" s="40">
        <v>0</v>
      </c>
      <c r="Z797" s="41">
        <v>12857000</v>
      </c>
      <c r="AA797" s="41">
        <v>0</v>
      </c>
      <c r="AB797" s="42">
        <v>0</v>
      </c>
      <c r="AC797" s="43">
        <v>0</v>
      </c>
    </row>
    <row r="798" spans="1:29" ht="30.6">
      <c r="A798" s="53" t="s">
        <v>1789</v>
      </c>
      <c r="B798" s="10" t="s">
        <v>150</v>
      </c>
      <c r="C798" s="48" t="s">
        <v>1519</v>
      </c>
      <c r="D798" s="49" t="s">
        <v>2038</v>
      </c>
      <c r="E798" s="50" t="s">
        <v>1792</v>
      </c>
      <c r="F798" s="50" t="s">
        <v>2039</v>
      </c>
      <c r="G798" s="48">
        <v>2</v>
      </c>
      <c r="H798" s="48">
        <v>2.4</v>
      </c>
      <c r="I798" s="48" t="s">
        <v>434</v>
      </c>
      <c r="J798" s="51" t="s">
        <v>2043</v>
      </c>
      <c r="K798" s="52" t="s">
        <v>436</v>
      </c>
      <c r="L798" s="83" t="s">
        <v>2044</v>
      </c>
      <c r="M798" s="83" t="s">
        <v>2045</v>
      </c>
      <c r="N798" s="36" t="s">
        <v>45</v>
      </c>
      <c r="O798" s="37" t="s">
        <v>46</v>
      </c>
      <c r="P798" s="37" t="s">
        <v>330</v>
      </c>
      <c r="Q798" s="38"/>
      <c r="R798" s="39">
        <v>1</v>
      </c>
      <c r="S798" s="39">
        <v>1</v>
      </c>
      <c r="T798" s="39">
        <v>0</v>
      </c>
      <c r="U798" s="66">
        <f t="shared" si="32"/>
        <v>0</v>
      </c>
      <c r="V798" s="66">
        <f t="shared" si="33"/>
        <v>0</v>
      </c>
      <c r="W798" s="84"/>
      <c r="X798" s="36"/>
      <c r="Y798" s="40">
        <v>0</v>
      </c>
      <c r="Z798" s="41">
        <v>14835000</v>
      </c>
      <c r="AA798" s="41">
        <v>0</v>
      </c>
      <c r="AB798" s="42">
        <v>0</v>
      </c>
      <c r="AC798" s="43">
        <v>0</v>
      </c>
    </row>
    <row r="799" spans="1:29" ht="30.6">
      <c r="A799" s="53" t="s">
        <v>1789</v>
      </c>
      <c r="B799" s="10" t="s">
        <v>150</v>
      </c>
      <c r="C799" s="48" t="s">
        <v>1519</v>
      </c>
      <c r="D799" s="49" t="s">
        <v>2046</v>
      </c>
      <c r="E799" s="50" t="s">
        <v>1792</v>
      </c>
      <c r="F799" s="50" t="s">
        <v>2047</v>
      </c>
      <c r="G799" s="48">
        <v>3</v>
      </c>
      <c r="H799" s="48">
        <v>3.4</v>
      </c>
      <c r="I799" s="48" t="s">
        <v>2048</v>
      </c>
      <c r="J799" s="51" t="s">
        <v>2049</v>
      </c>
      <c r="K799" s="52" t="s">
        <v>2050</v>
      </c>
      <c r="L799" s="83" t="s">
        <v>189</v>
      </c>
      <c r="M799" s="83" t="s">
        <v>189</v>
      </c>
      <c r="N799" s="83" t="s">
        <v>189</v>
      </c>
      <c r="O799" s="83" t="s">
        <v>189</v>
      </c>
      <c r="P799" s="83" t="s">
        <v>189</v>
      </c>
      <c r="Q799" s="38"/>
      <c r="R799" s="39">
        <v>0</v>
      </c>
      <c r="S799" s="39">
        <v>0</v>
      </c>
      <c r="T799" s="39">
        <v>0</v>
      </c>
      <c r="U799" s="66">
        <v>0</v>
      </c>
      <c r="V799" s="66">
        <v>0</v>
      </c>
      <c r="W799" s="84"/>
      <c r="X799" s="36"/>
      <c r="Y799" s="40"/>
      <c r="Z799" s="41"/>
      <c r="AA799" s="41"/>
      <c r="AB799" s="42"/>
      <c r="AC799" s="43"/>
    </row>
    <row r="800" spans="1:29" ht="30.6">
      <c r="A800" s="53" t="s">
        <v>1789</v>
      </c>
      <c r="B800" s="10" t="s">
        <v>150</v>
      </c>
      <c r="C800" s="48" t="s">
        <v>1519</v>
      </c>
      <c r="D800" s="49" t="s">
        <v>2046</v>
      </c>
      <c r="E800" s="50" t="s">
        <v>1792</v>
      </c>
      <c r="F800" s="50" t="s">
        <v>2047</v>
      </c>
      <c r="G800" s="48">
        <v>3</v>
      </c>
      <c r="H800" s="48">
        <v>3.4</v>
      </c>
      <c r="I800" s="48" t="s">
        <v>2048</v>
      </c>
      <c r="J800" s="51" t="s">
        <v>2049</v>
      </c>
      <c r="K800" s="52" t="s">
        <v>2050</v>
      </c>
      <c r="L800" s="83" t="s">
        <v>189</v>
      </c>
      <c r="M800" s="83" t="s">
        <v>189</v>
      </c>
      <c r="N800" s="83" t="s">
        <v>189</v>
      </c>
      <c r="O800" s="83" t="s">
        <v>189</v>
      </c>
      <c r="P800" s="83" t="s">
        <v>189</v>
      </c>
      <c r="Q800" s="38"/>
      <c r="R800" s="39">
        <v>0</v>
      </c>
      <c r="S800" s="39">
        <v>0</v>
      </c>
      <c r="T800" s="39">
        <v>0</v>
      </c>
      <c r="U800" s="66">
        <v>0</v>
      </c>
      <c r="V800" s="66">
        <v>0</v>
      </c>
      <c r="W800" s="84"/>
      <c r="X800" s="36"/>
      <c r="Y800" s="40">
        <v>0</v>
      </c>
      <c r="Z800" s="41">
        <v>9664.46</v>
      </c>
      <c r="AA800" s="41">
        <v>0</v>
      </c>
      <c r="AB800" s="42">
        <v>0</v>
      </c>
      <c r="AC800" s="43">
        <v>0</v>
      </c>
    </row>
    <row r="801" spans="1:29" ht="15">
      <c r="A801" s="87"/>
      <c r="B801" s="12"/>
      <c r="C801" s="88"/>
      <c r="D801" s="58"/>
      <c r="E801" s="89"/>
      <c r="F801" s="89"/>
      <c r="G801" s="90"/>
      <c r="H801" s="90"/>
      <c r="I801" s="90"/>
      <c r="J801" s="90"/>
      <c r="K801" s="59"/>
      <c r="L801" s="88"/>
      <c r="M801" s="88"/>
      <c r="N801" s="88"/>
      <c r="O801" s="90"/>
      <c r="P801" s="90"/>
      <c r="Q801" s="91"/>
      <c r="R801" s="89"/>
      <c r="S801" s="89"/>
      <c r="T801" s="89"/>
      <c r="U801" s="89"/>
      <c r="V801" s="89"/>
      <c r="W801" s="88"/>
      <c r="X801" s="88"/>
      <c r="Y801" s="92"/>
      <c r="Z801" s="93"/>
      <c r="AA801" s="93"/>
      <c r="AB801" s="93"/>
      <c r="AC801" s="93"/>
    </row>
    <row r="802" spans="1:29" ht="357">
      <c r="A802" s="64" t="s">
        <v>2051</v>
      </c>
      <c r="B802" s="12" t="s">
        <v>31</v>
      </c>
      <c r="C802" s="36" t="s">
        <v>1519</v>
      </c>
      <c r="D802" s="18" t="s">
        <v>1520</v>
      </c>
      <c r="E802" s="39"/>
      <c r="F802" s="39"/>
      <c r="G802" s="37"/>
      <c r="H802" s="37"/>
      <c r="I802" s="37"/>
      <c r="J802" s="37"/>
      <c r="K802" s="19"/>
      <c r="L802" s="36"/>
      <c r="M802" s="36"/>
      <c r="N802" s="36"/>
      <c r="O802" s="37"/>
      <c r="P802" s="37"/>
      <c r="Q802" s="38"/>
      <c r="R802" s="39"/>
      <c r="S802" s="39"/>
      <c r="T802" s="39"/>
      <c r="U802" s="66"/>
      <c r="V802" s="66"/>
      <c r="W802" s="84"/>
      <c r="X802" s="36"/>
      <c r="Y802" s="40"/>
      <c r="Z802" s="41"/>
      <c r="AA802" s="41"/>
      <c r="AB802" s="42"/>
      <c r="AC802" s="43"/>
    </row>
    <row r="803" spans="1:29" ht="21.6">
      <c r="A803" s="64" t="s">
        <v>2051</v>
      </c>
      <c r="B803" s="12" t="s">
        <v>35</v>
      </c>
      <c r="C803" s="36" t="s">
        <v>1519</v>
      </c>
      <c r="D803" s="28" t="s">
        <v>2052</v>
      </c>
      <c r="E803" s="39"/>
      <c r="F803" s="39"/>
      <c r="G803" s="37"/>
      <c r="H803" s="37"/>
      <c r="I803" s="37"/>
      <c r="J803" s="37"/>
      <c r="K803" s="19"/>
      <c r="L803" s="36"/>
      <c r="M803" s="36"/>
      <c r="N803" s="36"/>
      <c r="O803" s="37"/>
      <c r="P803" s="37"/>
      <c r="Q803" s="38"/>
      <c r="R803" s="39"/>
      <c r="S803" s="39"/>
      <c r="T803" s="39"/>
      <c r="U803" s="66"/>
      <c r="V803" s="66"/>
      <c r="W803" s="84"/>
      <c r="X803" s="36"/>
      <c r="Y803" s="40"/>
      <c r="Z803" s="41"/>
      <c r="AA803" s="41"/>
      <c r="AB803" s="42"/>
      <c r="AC803" s="43"/>
    </row>
    <row r="804" spans="1:29" ht="40.8">
      <c r="A804" s="64" t="s">
        <v>2051</v>
      </c>
      <c r="B804" s="12" t="s">
        <v>150</v>
      </c>
      <c r="C804" s="36" t="s">
        <v>1519</v>
      </c>
      <c r="D804" s="18" t="s">
        <v>2053</v>
      </c>
      <c r="E804" s="39" t="s">
        <v>2054</v>
      </c>
      <c r="F804" s="39" t="s">
        <v>2055</v>
      </c>
      <c r="G804" s="37">
        <v>3</v>
      </c>
      <c r="H804" s="37">
        <v>3.2</v>
      </c>
      <c r="I804" s="37" t="s">
        <v>1110</v>
      </c>
      <c r="J804" s="65" t="s">
        <v>2056</v>
      </c>
      <c r="K804" s="19" t="s">
        <v>522</v>
      </c>
      <c r="L804" s="36" t="s">
        <v>2057</v>
      </c>
      <c r="M804" s="36" t="s">
        <v>2058</v>
      </c>
      <c r="N804" s="36" t="s">
        <v>45</v>
      </c>
      <c r="O804" s="37" t="s">
        <v>53</v>
      </c>
      <c r="P804" s="37" t="s">
        <v>72</v>
      </c>
      <c r="Q804" s="38"/>
      <c r="R804" s="39">
        <v>100</v>
      </c>
      <c r="S804" s="39">
        <v>100</v>
      </c>
      <c r="T804" s="39">
        <v>0</v>
      </c>
      <c r="U804" s="66">
        <f t="shared" si="32"/>
        <v>0</v>
      </c>
      <c r="V804" s="66">
        <f t="shared" si="33"/>
        <v>0</v>
      </c>
      <c r="W804" s="84"/>
      <c r="X804" s="36"/>
      <c r="Y804" s="40">
        <v>0</v>
      </c>
      <c r="Z804" s="41">
        <v>0</v>
      </c>
      <c r="AA804" s="41">
        <v>0</v>
      </c>
      <c r="AB804" s="42">
        <v>0</v>
      </c>
      <c r="AC804" s="43">
        <v>0</v>
      </c>
    </row>
    <row r="805" spans="1:29" ht="15">
      <c r="A805" s="133" t="s">
        <v>2051</v>
      </c>
      <c r="B805" s="135" t="s">
        <v>150</v>
      </c>
      <c r="C805" s="137" t="s">
        <v>1519</v>
      </c>
      <c r="D805" s="139" t="s">
        <v>2059</v>
      </c>
      <c r="E805" s="141" t="s">
        <v>2054</v>
      </c>
      <c r="F805" s="141" t="s">
        <v>2060</v>
      </c>
      <c r="G805" s="144">
        <v>2</v>
      </c>
      <c r="H805" s="144">
        <v>2.7</v>
      </c>
      <c r="I805" s="144" t="s">
        <v>274</v>
      </c>
      <c r="J805" s="147" t="s">
        <v>2061</v>
      </c>
      <c r="K805" s="150" t="s">
        <v>357</v>
      </c>
      <c r="L805" s="36" t="s">
        <v>2062</v>
      </c>
      <c r="M805" s="36" t="s">
        <v>2063</v>
      </c>
      <c r="N805" s="36" t="s">
        <v>45</v>
      </c>
      <c r="O805" s="37" t="s">
        <v>84</v>
      </c>
      <c r="P805" s="37" t="s">
        <v>47</v>
      </c>
      <c r="Q805" s="38"/>
      <c r="R805" s="39">
        <v>8</v>
      </c>
      <c r="S805" s="39">
        <v>0.0001</v>
      </c>
      <c r="T805" s="39">
        <v>0</v>
      </c>
      <c r="U805" s="66">
        <f t="shared" si="32"/>
        <v>0</v>
      </c>
      <c r="V805" s="66">
        <f t="shared" si="33"/>
        <v>0</v>
      </c>
      <c r="W805" s="84"/>
      <c r="X805" s="36"/>
      <c r="Y805" s="40"/>
      <c r="Z805" s="41"/>
      <c r="AA805" s="41"/>
      <c r="AB805" s="42"/>
      <c r="AC805" s="43"/>
    </row>
    <row r="806" spans="1:29" ht="15">
      <c r="A806" s="134"/>
      <c r="B806" s="136"/>
      <c r="C806" s="138"/>
      <c r="D806" s="140"/>
      <c r="E806" s="142"/>
      <c r="F806" s="142"/>
      <c r="G806" s="146"/>
      <c r="H806" s="146"/>
      <c r="I806" s="146"/>
      <c r="J806" s="149"/>
      <c r="K806" s="152"/>
      <c r="L806" s="36" t="s">
        <v>2064</v>
      </c>
      <c r="M806" s="36" t="s">
        <v>2065</v>
      </c>
      <c r="N806" s="36" t="s">
        <v>45</v>
      </c>
      <c r="O806" s="37" t="s">
        <v>46</v>
      </c>
      <c r="P806" s="37" t="s">
        <v>72</v>
      </c>
      <c r="Q806" s="38"/>
      <c r="R806" s="39">
        <v>18</v>
      </c>
      <c r="S806" s="39">
        <v>0.0001</v>
      </c>
      <c r="T806" s="39">
        <v>135</v>
      </c>
      <c r="U806" s="66">
        <f t="shared" si="32"/>
        <v>7.5</v>
      </c>
      <c r="V806" s="66">
        <f t="shared" si="33"/>
        <v>1350000</v>
      </c>
      <c r="W806" s="84"/>
      <c r="X806" s="36"/>
      <c r="Y806" s="40">
        <v>213027.09</v>
      </c>
      <c r="Z806" s="41">
        <v>0</v>
      </c>
      <c r="AA806" s="41">
        <v>0</v>
      </c>
      <c r="AB806" s="42">
        <v>0</v>
      </c>
      <c r="AC806" s="43">
        <v>0</v>
      </c>
    </row>
    <row r="807" spans="1:29" ht="40.8">
      <c r="A807" s="64" t="s">
        <v>2051</v>
      </c>
      <c r="B807" s="12" t="s">
        <v>37</v>
      </c>
      <c r="C807" s="36" t="s">
        <v>1519</v>
      </c>
      <c r="D807" s="18" t="s">
        <v>2053</v>
      </c>
      <c r="E807" s="39" t="s">
        <v>2054</v>
      </c>
      <c r="F807" s="39" t="s">
        <v>2055</v>
      </c>
      <c r="G807" s="37">
        <v>2</v>
      </c>
      <c r="H807" s="37">
        <v>2.1</v>
      </c>
      <c r="I807" s="37" t="s">
        <v>290</v>
      </c>
      <c r="J807" s="65" t="s">
        <v>2066</v>
      </c>
      <c r="K807" s="19" t="s">
        <v>1781</v>
      </c>
      <c r="L807" s="36" t="s">
        <v>2067</v>
      </c>
      <c r="M807" s="36" t="s">
        <v>2068</v>
      </c>
      <c r="N807" s="36" t="s">
        <v>45</v>
      </c>
      <c r="O807" s="37" t="s">
        <v>46</v>
      </c>
      <c r="P807" s="37" t="s">
        <v>47</v>
      </c>
      <c r="Q807" s="38"/>
      <c r="R807" s="39">
        <v>1</v>
      </c>
      <c r="S807" s="39">
        <v>1</v>
      </c>
      <c r="T807" s="39">
        <v>0</v>
      </c>
      <c r="U807" s="66">
        <f t="shared" si="32"/>
        <v>0</v>
      </c>
      <c r="V807" s="66">
        <f t="shared" si="33"/>
        <v>0</v>
      </c>
      <c r="W807" s="84"/>
      <c r="X807" s="36"/>
      <c r="Y807" s="40">
        <v>0</v>
      </c>
      <c r="Z807" s="41">
        <v>6236081.6899999995</v>
      </c>
      <c r="AA807" s="41">
        <v>5879184.21</v>
      </c>
      <c r="AB807" s="42">
        <v>1</v>
      </c>
      <c r="AC807" s="43">
        <v>0.942768953688931</v>
      </c>
    </row>
    <row r="808" spans="1:29" ht="40.8">
      <c r="A808" s="64" t="s">
        <v>2051</v>
      </c>
      <c r="B808" s="12" t="s">
        <v>37</v>
      </c>
      <c r="C808" s="36" t="s">
        <v>1519</v>
      </c>
      <c r="D808" s="18" t="s">
        <v>2053</v>
      </c>
      <c r="E808" s="39" t="s">
        <v>2054</v>
      </c>
      <c r="F808" s="39" t="s">
        <v>2055</v>
      </c>
      <c r="G808" s="37">
        <v>2</v>
      </c>
      <c r="H808" s="37">
        <v>2.7</v>
      </c>
      <c r="I808" s="37" t="s">
        <v>274</v>
      </c>
      <c r="J808" s="65" t="s">
        <v>2069</v>
      </c>
      <c r="K808" s="19" t="s">
        <v>2070</v>
      </c>
      <c r="L808" s="36" t="s">
        <v>189</v>
      </c>
      <c r="M808" s="36" t="s">
        <v>189</v>
      </c>
      <c r="N808" s="36" t="s">
        <v>189</v>
      </c>
      <c r="O808" s="36" t="s">
        <v>189</v>
      </c>
      <c r="P808" s="36" t="s">
        <v>189</v>
      </c>
      <c r="Q808" s="38"/>
      <c r="R808" s="39">
        <v>0</v>
      </c>
      <c r="S808" s="39">
        <v>0</v>
      </c>
      <c r="T808" s="39">
        <v>0</v>
      </c>
      <c r="U808" s="66">
        <v>0</v>
      </c>
      <c r="V808" s="66">
        <v>0</v>
      </c>
      <c r="W808" s="84"/>
      <c r="X808" s="36"/>
      <c r="Y808" s="40">
        <v>0</v>
      </c>
      <c r="Z808" s="41">
        <v>10178677.94</v>
      </c>
      <c r="AA808" s="41">
        <v>0</v>
      </c>
      <c r="AB808" s="42">
        <v>0</v>
      </c>
      <c r="AC808" s="43">
        <v>0</v>
      </c>
    </row>
    <row r="809" spans="1:29" ht="40.8">
      <c r="A809" s="64" t="s">
        <v>2051</v>
      </c>
      <c r="B809" s="12" t="s">
        <v>37</v>
      </c>
      <c r="C809" s="36" t="s">
        <v>1519</v>
      </c>
      <c r="D809" s="18" t="s">
        <v>2053</v>
      </c>
      <c r="E809" s="39" t="s">
        <v>2054</v>
      </c>
      <c r="F809" s="39" t="s">
        <v>2055</v>
      </c>
      <c r="G809" s="37">
        <v>2</v>
      </c>
      <c r="H809" s="37">
        <v>2.2</v>
      </c>
      <c r="I809" s="37" t="s">
        <v>735</v>
      </c>
      <c r="J809" s="65" t="s">
        <v>2071</v>
      </c>
      <c r="K809" s="19" t="s">
        <v>1781</v>
      </c>
      <c r="L809" s="36" t="s">
        <v>189</v>
      </c>
      <c r="M809" s="36" t="s">
        <v>189</v>
      </c>
      <c r="N809" s="36" t="s">
        <v>189</v>
      </c>
      <c r="O809" s="36" t="s">
        <v>189</v>
      </c>
      <c r="P809" s="36" t="s">
        <v>189</v>
      </c>
      <c r="Q809" s="38"/>
      <c r="R809" s="39">
        <v>0</v>
      </c>
      <c r="S809" s="39">
        <v>0</v>
      </c>
      <c r="T809" s="39">
        <v>0</v>
      </c>
      <c r="U809" s="66">
        <v>0</v>
      </c>
      <c r="V809" s="66">
        <v>0</v>
      </c>
      <c r="W809" s="84"/>
      <c r="X809" s="36"/>
      <c r="Y809" s="40">
        <v>0</v>
      </c>
      <c r="Z809" s="41">
        <v>1288826.8900000001</v>
      </c>
      <c r="AA809" s="41">
        <v>325316.69</v>
      </c>
      <c r="AB809" s="42">
        <v>1</v>
      </c>
      <c r="AC809" s="43">
        <v>0.25241302189155906</v>
      </c>
    </row>
    <row r="810" spans="1:29" ht="40.8">
      <c r="A810" s="64" t="s">
        <v>2051</v>
      </c>
      <c r="B810" s="12" t="s">
        <v>37</v>
      </c>
      <c r="C810" s="36" t="s">
        <v>1519</v>
      </c>
      <c r="D810" s="18" t="s">
        <v>2053</v>
      </c>
      <c r="E810" s="39" t="s">
        <v>2054</v>
      </c>
      <c r="F810" s="39" t="s">
        <v>2055</v>
      </c>
      <c r="G810" s="37">
        <v>2</v>
      </c>
      <c r="H810" s="37">
        <v>2.2</v>
      </c>
      <c r="I810" s="37" t="s">
        <v>735</v>
      </c>
      <c r="J810" s="65" t="s">
        <v>2072</v>
      </c>
      <c r="K810" s="19" t="s">
        <v>1781</v>
      </c>
      <c r="L810" s="36" t="s">
        <v>189</v>
      </c>
      <c r="M810" s="36" t="s">
        <v>189</v>
      </c>
      <c r="N810" s="36" t="s">
        <v>189</v>
      </c>
      <c r="O810" s="36" t="s">
        <v>189</v>
      </c>
      <c r="P810" s="36" t="s">
        <v>189</v>
      </c>
      <c r="Q810" s="38"/>
      <c r="R810" s="39">
        <v>0</v>
      </c>
      <c r="S810" s="39">
        <v>0</v>
      </c>
      <c r="T810" s="39">
        <v>0</v>
      </c>
      <c r="U810" s="66">
        <v>0</v>
      </c>
      <c r="V810" s="66">
        <v>0</v>
      </c>
      <c r="W810" s="84"/>
      <c r="X810" s="36"/>
      <c r="Y810" s="40">
        <v>0</v>
      </c>
      <c r="Z810" s="41">
        <v>160932.82</v>
      </c>
      <c r="AA810" s="41">
        <v>101168.32</v>
      </c>
      <c r="AB810" s="42">
        <v>1</v>
      </c>
      <c r="AC810" s="43">
        <v>0.6286369678975364</v>
      </c>
    </row>
    <row r="811" spans="1:29" ht="40.8">
      <c r="A811" s="64" t="s">
        <v>2051</v>
      </c>
      <c r="B811" s="12" t="s">
        <v>37</v>
      </c>
      <c r="C811" s="36" t="s">
        <v>1519</v>
      </c>
      <c r="D811" s="18" t="s">
        <v>2053</v>
      </c>
      <c r="E811" s="39" t="s">
        <v>2054</v>
      </c>
      <c r="F811" s="39" t="s">
        <v>2055</v>
      </c>
      <c r="G811" s="37">
        <v>2</v>
      </c>
      <c r="H811" s="37">
        <v>2.2</v>
      </c>
      <c r="I811" s="37" t="s">
        <v>735</v>
      </c>
      <c r="J811" s="65" t="s">
        <v>2073</v>
      </c>
      <c r="K811" s="19" t="s">
        <v>1781</v>
      </c>
      <c r="L811" s="36" t="s">
        <v>189</v>
      </c>
      <c r="M811" s="36" t="s">
        <v>189</v>
      </c>
      <c r="N811" s="36" t="s">
        <v>189</v>
      </c>
      <c r="O811" s="36" t="s">
        <v>189</v>
      </c>
      <c r="P811" s="36" t="s">
        <v>189</v>
      </c>
      <c r="Q811" s="38"/>
      <c r="R811" s="39">
        <v>0</v>
      </c>
      <c r="S811" s="39">
        <v>0</v>
      </c>
      <c r="T811" s="39">
        <v>0</v>
      </c>
      <c r="U811" s="66">
        <v>0</v>
      </c>
      <c r="V811" s="66">
        <v>0</v>
      </c>
      <c r="W811" s="84"/>
      <c r="X811" s="36"/>
      <c r="Y811" s="40">
        <v>0</v>
      </c>
      <c r="Z811" s="41">
        <v>1205000</v>
      </c>
      <c r="AA811" s="41">
        <v>0</v>
      </c>
      <c r="AB811" s="42">
        <v>0</v>
      </c>
      <c r="AC811" s="43">
        <v>0</v>
      </c>
    </row>
    <row r="812" spans="1:29" ht="61.2">
      <c r="A812" s="64" t="s">
        <v>2051</v>
      </c>
      <c r="B812" s="12" t="s">
        <v>37</v>
      </c>
      <c r="C812" s="36" t="s">
        <v>1519</v>
      </c>
      <c r="D812" s="119" t="s">
        <v>2074</v>
      </c>
      <c r="E812" s="39" t="s">
        <v>2054</v>
      </c>
      <c r="F812" s="104" t="s">
        <v>2075</v>
      </c>
      <c r="G812" s="37">
        <v>2</v>
      </c>
      <c r="H812" s="37">
        <v>2.1</v>
      </c>
      <c r="I812" s="37" t="s">
        <v>1779</v>
      </c>
      <c r="J812" s="65" t="s">
        <v>2076</v>
      </c>
      <c r="K812" s="19" t="s">
        <v>1781</v>
      </c>
      <c r="L812" s="36" t="s">
        <v>2077</v>
      </c>
      <c r="M812" s="36" t="s">
        <v>2078</v>
      </c>
      <c r="N812" s="36" t="s">
        <v>45</v>
      </c>
      <c r="O812" s="37" t="s">
        <v>46</v>
      </c>
      <c r="P812" s="37" t="s">
        <v>47</v>
      </c>
      <c r="Q812" s="38"/>
      <c r="R812" s="39" t="s">
        <v>103</v>
      </c>
      <c r="S812" s="39">
        <v>1</v>
      </c>
      <c r="T812" s="39">
        <v>0</v>
      </c>
      <c r="U812" s="66">
        <f aca="true" t="shared" si="34" ref="U812:U874">T812/R812</f>
        <v>0</v>
      </c>
      <c r="V812" s="66">
        <f aca="true" t="shared" si="35" ref="V812:V880">T812/S812</f>
        <v>0</v>
      </c>
      <c r="W812" s="84"/>
      <c r="X812" s="36"/>
      <c r="Y812" s="40">
        <v>0</v>
      </c>
      <c r="Z812" s="41">
        <v>0</v>
      </c>
      <c r="AA812" s="41">
        <v>0</v>
      </c>
      <c r="AB812" s="42">
        <v>0</v>
      </c>
      <c r="AC812" s="43">
        <v>0</v>
      </c>
    </row>
    <row r="813" spans="1:29" ht="71.4">
      <c r="A813" s="64" t="s">
        <v>2051</v>
      </c>
      <c r="B813" s="12" t="s">
        <v>37</v>
      </c>
      <c r="C813" s="36" t="s">
        <v>1519</v>
      </c>
      <c r="D813" s="18" t="s">
        <v>2079</v>
      </c>
      <c r="E813" s="39" t="s">
        <v>2054</v>
      </c>
      <c r="F813" s="39" t="s">
        <v>2080</v>
      </c>
      <c r="G813" s="37">
        <v>2</v>
      </c>
      <c r="H813" s="37">
        <v>2.1</v>
      </c>
      <c r="I813" s="37" t="s">
        <v>290</v>
      </c>
      <c r="J813" s="65" t="s">
        <v>2081</v>
      </c>
      <c r="K813" s="19" t="s">
        <v>1781</v>
      </c>
      <c r="L813" s="36" t="s">
        <v>2082</v>
      </c>
      <c r="M813" s="36" t="s">
        <v>2083</v>
      </c>
      <c r="N813" s="36" t="s">
        <v>45</v>
      </c>
      <c r="O813" s="37" t="s">
        <v>53</v>
      </c>
      <c r="P813" s="37" t="s">
        <v>47</v>
      </c>
      <c r="Q813" s="38"/>
      <c r="R813" s="39">
        <v>1</v>
      </c>
      <c r="S813" s="39">
        <v>1</v>
      </c>
      <c r="T813" s="39">
        <v>0</v>
      </c>
      <c r="U813" s="66">
        <f t="shared" si="34"/>
        <v>0</v>
      </c>
      <c r="V813" s="66">
        <f t="shared" si="35"/>
        <v>0</v>
      </c>
      <c r="W813" s="84"/>
      <c r="X813" s="36"/>
      <c r="Y813" s="40">
        <v>500000</v>
      </c>
      <c r="Z813" s="41">
        <v>98063.72</v>
      </c>
      <c r="AA813" s="41">
        <v>98063.72</v>
      </c>
      <c r="AB813" s="42">
        <v>0.19612744000000001</v>
      </c>
      <c r="AC813" s="43">
        <v>1</v>
      </c>
    </row>
    <row r="814" spans="1:29" ht="81.6">
      <c r="A814" s="64" t="s">
        <v>2051</v>
      </c>
      <c r="B814" s="12" t="s">
        <v>37</v>
      </c>
      <c r="C814" s="36" t="s">
        <v>1519</v>
      </c>
      <c r="D814" s="18" t="s">
        <v>2084</v>
      </c>
      <c r="E814" s="39" t="s">
        <v>2054</v>
      </c>
      <c r="F814" s="39" t="s">
        <v>2085</v>
      </c>
      <c r="G814" s="144">
        <v>2</v>
      </c>
      <c r="H814" s="144">
        <v>2.1</v>
      </c>
      <c r="I814" s="144" t="s">
        <v>290</v>
      </c>
      <c r="J814" s="147" t="s">
        <v>2086</v>
      </c>
      <c r="K814" s="150" t="s">
        <v>1781</v>
      </c>
      <c r="L814" s="36" t="s">
        <v>2087</v>
      </c>
      <c r="M814" s="36" t="s">
        <v>2088</v>
      </c>
      <c r="N814" s="36" t="s">
        <v>45</v>
      </c>
      <c r="O814" s="37" t="s">
        <v>46</v>
      </c>
      <c r="P814" s="37" t="s">
        <v>47</v>
      </c>
      <c r="Q814" s="38"/>
      <c r="R814" s="39">
        <v>3</v>
      </c>
      <c r="S814" s="39">
        <v>3</v>
      </c>
      <c r="T814" s="39">
        <v>0</v>
      </c>
      <c r="U814" s="66">
        <f t="shared" si="34"/>
        <v>0</v>
      </c>
      <c r="V814" s="66">
        <f t="shared" si="35"/>
        <v>0</v>
      </c>
      <c r="W814" s="84"/>
      <c r="X814" s="36"/>
      <c r="Y814" s="40"/>
      <c r="Z814" s="41"/>
      <c r="AA814" s="41"/>
      <c r="AB814" s="42"/>
      <c r="AC814" s="43"/>
    </row>
    <row r="815" spans="1:29" ht="61.2">
      <c r="A815" s="64" t="s">
        <v>2051</v>
      </c>
      <c r="B815" s="12" t="s">
        <v>37</v>
      </c>
      <c r="C815" s="36" t="s">
        <v>1519</v>
      </c>
      <c r="D815" s="119" t="s">
        <v>2074</v>
      </c>
      <c r="E815" s="39" t="s">
        <v>2054</v>
      </c>
      <c r="F815" s="104" t="s">
        <v>2089</v>
      </c>
      <c r="G815" s="146"/>
      <c r="H815" s="146"/>
      <c r="I815" s="146"/>
      <c r="J815" s="149"/>
      <c r="K815" s="152"/>
      <c r="L815" s="36" t="s">
        <v>2090</v>
      </c>
      <c r="M815" s="36" t="s">
        <v>2091</v>
      </c>
      <c r="N815" s="36" t="s">
        <v>45</v>
      </c>
      <c r="O815" s="37" t="s">
        <v>46</v>
      </c>
      <c r="P815" s="37" t="s">
        <v>169</v>
      </c>
      <c r="Q815" s="38"/>
      <c r="R815" s="39" t="s">
        <v>264</v>
      </c>
      <c r="S815" s="39">
        <v>100</v>
      </c>
      <c r="T815" s="39">
        <v>0</v>
      </c>
      <c r="U815" s="66">
        <f t="shared" si="34"/>
        <v>0</v>
      </c>
      <c r="V815" s="66">
        <f t="shared" si="35"/>
        <v>0</v>
      </c>
      <c r="W815" s="84"/>
      <c r="X815" s="36"/>
      <c r="Y815" s="40">
        <v>164571.03999999998</v>
      </c>
      <c r="Z815" s="41">
        <v>0</v>
      </c>
      <c r="AA815" s="41">
        <v>0</v>
      </c>
      <c r="AB815" s="42">
        <v>0</v>
      </c>
      <c r="AC815" s="43">
        <v>0</v>
      </c>
    </row>
    <row r="816" spans="1:29" ht="15">
      <c r="A816" s="133" t="s">
        <v>2051</v>
      </c>
      <c r="B816" s="135" t="s">
        <v>37</v>
      </c>
      <c r="C816" s="137" t="s">
        <v>1519</v>
      </c>
      <c r="D816" s="139" t="s">
        <v>2092</v>
      </c>
      <c r="E816" s="141" t="s">
        <v>2054</v>
      </c>
      <c r="F816" s="141" t="s">
        <v>2093</v>
      </c>
      <c r="G816" s="144">
        <v>2</v>
      </c>
      <c r="H816" s="144">
        <v>2.1</v>
      </c>
      <c r="I816" s="144" t="s">
        <v>2094</v>
      </c>
      <c r="J816" s="147" t="s">
        <v>2095</v>
      </c>
      <c r="K816" s="150" t="s">
        <v>1781</v>
      </c>
      <c r="L816" s="36" t="s">
        <v>2096</v>
      </c>
      <c r="M816" s="36" t="s">
        <v>2097</v>
      </c>
      <c r="N816" s="36" t="s">
        <v>45</v>
      </c>
      <c r="O816" s="37" t="s">
        <v>84</v>
      </c>
      <c r="P816" s="37" t="s">
        <v>47</v>
      </c>
      <c r="Q816" s="38"/>
      <c r="R816" s="39">
        <v>100</v>
      </c>
      <c r="S816" s="39">
        <v>1</v>
      </c>
      <c r="T816" s="39">
        <v>74</v>
      </c>
      <c r="U816" s="66">
        <f t="shared" si="34"/>
        <v>0.74</v>
      </c>
      <c r="V816" s="66">
        <f t="shared" si="35"/>
        <v>74</v>
      </c>
      <c r="W816" s="84"/>
      <c r="X816" s="36"/>
      <c r="Y816" s="40"/>
      <c r="Z816" s="41"/>
      <c r="AA816" s="41"/>
      <c r="AB816" s="42"/>
      <c r="AC816" s="43"/>
    </row>
    <row r="817" spans="1:29" ht="15">
      <c r="A817" s="153"/>
      <c r="B817" s="154"/>
      <c r="C817" s="155"/>
      <c r="D817" s="156"/>
      <c r="E817" s="143"/>
      <c r="F817" s="143"/>
      <c r="G817" s="145"/>
      <c r="H817" s="145"/>
      <c r="I817" s="145"/>
      <c r="J817" s="148"/>
      <c r="K817" s="151"/>
      <c r="L817" s="36" t="s">
        <v>2098</v>
      </c>
      <c r="M817" s="36" t="s">
        <v>2099</v>
      </c>
      <c r="N817" s="36" t="s">
        <v>45</v>
      </c>
      <c r="O817" s="37" t="s">
        <v>53</v>
      </c>
      <c r="P817" s="37" t="s">
        <v>47</v>
      </c>
      <c r="Q817" s="38"/>
      <c r="R817" s="39">
        <v>1</v>
      </c>
      <c r="S817" s="39">
        <v>1</v>
      </c>
      <c r="T817" s="39">
        <v>1</v>
      </c>
      <c r="U817" s="66">
        <f t="shared" si="34"/>
        <v>1</v>
      </c>
      <c r="V817" s="66">
        <f t="shared" si="35"/>
        <v>1</v>
      </c>
      <c r="W817" s="84"/>
      <c r="X817" s="36"/>
      <c r="Y817" s="40"/>
      <c r="Z817" s="41"/>
      <c r="AA817" s="41"/>
      <c r="AB817" s="42"/>
      <c r="AC817" s="43"/>
    </row>
    <row r="818" spans="1:29" ht="15">
      <c r="A818" s="134"/>
      <c r="B818" s="136"/>
      <c r="C818" s="138"/>
      <c r="D818" s="140"/>
      <c r="E818" s="142"/>
      <c r="F818" s="142"/>
      <c r="G818" s="146"/>
      <c r="H818" s="146"/>
      <c r="I818" s="146"/>
      <c r="J818" s="149"/>
      <c r="K818" s="152"/>
      <c r="L818" s="36" t="s">
        <v>2100</v>
      </c>
      <c r="M818" s="36" t="s">
        <v>2101</v>
      </c>
      <c r="N818" s="36" t="s">
        <v>45</v>
      </c>
      <c r="O818" s="37" t="s">
        <v>53</v>
      </c>
      <c r="P818" s="37" t="s">
        <v>72</v>
      </c>
      <c r="Q818" s="38"/>
      <c r="R818" s="39" t="s">
        <v>2102</v>
      </c>
      <c r="S818" s="39">
        <v>34</v>
      </c>
      <c r="T818" s="39">
        <v>28.269</v>
      </c>
      <c r="U818" s="66">
        <f t="shared" si="34"/>
        <v>0.8314411764705882</v>
      </c>
      <c r="V818" s="66">
        <f t="shared" si="35"/>
        <v>0.8314411764705882</v>
      </c>
      <c r="W818" s="84"/>
      <c r="X818" s="36"/>
      <c r="Y818" s="40">
        <v>1000000</v>
      </c>
      <c r="Z818" s="41">
        <v>3160280.86</v>
      </c>
      <c r="AA818" s="41">
        <v>1903601.0199999998</v>
      </c>
      <c r="AB818" s="42">
        <v>1.9036010199999998</v>
      </c>
      <c r="AC818" s="43">
        <v>0.6023518491960869</v>
      </c>
    </row>
    <row r="819" spans="1:29" ht="15">
      <c r="A819" s="133" t="s">
        <v>2051</v>
      </c>
      <c r="B819" s="135" t="s">
        <v>37</v>
      </c>
      <c r="C819" s="137" t="s">
        <v>1519</v>
      </c>
      <c r="D819" s="139" t="s">
        <v>2053</v>
      </c>
      <c r="E819" s="141" t="s">
        <v>2054</v>
      </c>
      <c r="F819" s="141" t="s">
        <v>2055</v>
      </c>
      <c r="G819" s="144">
        <v>2</v>
      </c>
      <c r="H819" s="144">
        <v>2.1</v>
      </c>
      <c r="I819" s="144" t="s">
        <v>290</v>
      </c>
      <c r="J819" s="147" t="s">
        <v>2103</v>
      </c>
      <c r="K819" s="150" t="s">
        <v>1781</v>
      </c>
      <c r="L819" s="36" t="s">
        <v>2104</v>
      </c>
      <c r="M819" s="36" t="s">
        <v>2105</v>
      </c>
      <c r="N819" s="36" t="s">
        <v>45</v>
      </c>
      <c r="O819" s="37" t="s">
        <v>46</v>
      </c>
      <c r="P819" s="37" t="s">
        <v>47</v>
      </c>
      <c r="Q819" s="38"/>
      <c r="R819" s="39">
        <v>100</v>
      </c>
      <c r="S819" s="39">
        <v>100</v>
      </c>
      <c r="T819" s="39">
        <v>20</v>
      </c>
      <c r="U819" s="66">
        <f t="shared" si="34"/>
        <v>0.2</v>
      </c>
      <c r="V819" s="66">
        <f t="shared" si="35"/>
        <v>0.2</v>
      </c>
      <c r="W819" s="84"/>
      <c r="X819" s="36"/>
      <c r="Y819" s="40"/>
      <c r="Z819" s="41"/>
      <c r="AA819" s="41"/>
      <c r="AB819" s="42"/>
      <c r="AC819" s="43"/>
    </row>
    <row r="820" spans="1:29" ht="15">
      <c r="A820" s="153"/>
      <c r="B820" s="154"/>
      <c r="C820" s="155"/>
      <c r="D820" s="156"/>
      <c r="E820" s="143"/>
      <c r="F820" s="143"/>
      <c r="G820" s="145"/>
      <c r="H820" s="145"/>
      <c r="I820" s="145"/>
      <c r="J820" s="148"/>
      <c r="K820" s="151"/>
      <c r="L820" s="36" t="s">
        <v>2106</v>
      </c>
      <c r="M820" s="36" t="s">
        <v>2107</v>
      </c>
      <c r="N820" s="36" t="s">
        <v>45</v>
      </c>
      <c r="O820" s="37" t="s">
        <v>46</v>
      </c>
      <c r="P820" s="37" t="s">
        <v>47</v>
      </c>
      <c r="Q820" s="38"/>
      <c r="R820" s="39">
        <v>100</v>
      </c>
      <c r="S820" s="39">
        <v>1</v>
      </c>
      <c r="T820" s="39">
        <v>0</v>
      </c>
      <c r="U820" s="66">
        <f t="shared" si="34"/>
        <v>0</v>
      </c>
      <c r="V820" s="66">
        <f t="shared" si="35"/>
        <v>0</v>
      </c>
      <c r="W820" s="84"/>
      <c r="X820" s="36"/>
      <c r="Y820" s="40"/>
      <c r="Z820" s="41"/>
      <c r="AA820" s="41"/>
      <c r="AB820" s="42"/>
      <c r="AC820" s="43"/>
    </row>
    <row r="821" spans="1:29" ht="15">
      <c r="A821" s="153"/>
      <c r="B821" s="154"/>
      <c r="C821" s="155"/>
      <c r="D821" s="156"/>
      <c r="E821" s="143"/>
      <c r="F821" s="143"/>
      <c r="G821" s="145"/>
      <c r="H821" s="145"/>
      <c r="I821" s="145"/>
      <c r="J821" s="148"/>
      <c r="K821" s="151"/>
      <c r="L821" s="36" t="s">
        <v>2108</v>
      </c>
      <c r="M821" s="36" t="s">
        <v>2109</v>
      </c>
      <c r="N821" s="36" t="s">
        <v>45</v>
      </c>
      <c r="O821" s="37" t="s">
        <v>46</v>
      </c>
      <c r="P821" s="37" t="s">
        <v>47</v>
      </c>
      <c r="Q821" s="38"/>
      <c r="R821" s="39">
        <v>100</v>
      </c>
      <c r="S821" s="39">
        <v>100</v>
      </c>
      <c r="T821" s="39">
        <v>100</v>
      </c>
      <c r="U821" s="66">
        <f t="shared" si="34"/>
        <v>1</v>
      </c>
      <c r="V821" s="66">
        <f t="shared" si="35"/>
        <v>1</v>
      </c>
      <c r="W821" s="84"/>
      <c r="X821" s="36"/>
      <c r="Y821" s="40"/>
      <c r="Z821" s="41"/>
      <c r="AA821" s="41"/>
      <c r="AB821" s="42"/>
      <c r="AC821" s="43"/>
    </row>
    <row r="822" spans="1:29" ht="15">
      <c r="A822" s="134"/>
      <c r="B822" s="136"/>
      <c r="C822" s="138"/>
      <c r="D822" s="140"/>
      <c r="E822" s="142"/>
      <c r="F822" s="142"/>
      <c r="G822" s="146"/>
      <c r="H822" s="146"/>
      <c r="I822" s="146"/>
      <c r="J822" s="149"/>
      <c r="K822" s="152"/>
      <c r="L822" s="36" t="s">
        <v>2110</v>
      </c>
      <c r="M822" s="36" t="s">
        <v>2111</v>
      </c>
      <c r="N822" s="36" t="s">
        <v>45</v>
      </c>
      <c r="O822" s="37" t="s">
        <v>46</v>
      </c>
      <c r="P822" s="37" t="s">
        <v>47</v>
      </c>
      <c r="Q822" s="38"/>
      <c r="R822" s="39">
        <v>100</v>
      </c>
      <c r="S822" s="39">
        <v>100</v>
      </c>
      <c r="T822" s="39">
        <v>50</v>
      </c>
      <c r="U822" s="66">
        <f t="shared" si="34"/>
        <v>0.5</v>
      </c>
      <c r="V822" s="66">
        <f t="shared" si="35"/>
        <v>0.5</v>
      </c>
      <c r="W822" s="84"/>
      <c r="X822" s="36"/>
      <c r="Y822" s="40">
        <v>1000000</v>
      </c>
      <c r="Z822" s="41">
        <v>403592</v>
      </c>
      <c r="AA822" s="41">
        <v>275989.52</v>
      </c>
      <c r="AB822" s="42">
        <v>0.27598952000000004</v>
      </c>
      <c r="AC822" s="43">
        <v>0.6838329798410276</v>
      </c>
    </row>
    <row r="823" spans="1:29" ht="40.8">
      <c r="A823" s="64" t="s">
        <v>2051</v>
      </c>
      <c r="B823" s="12" t="s">
        <v>37</v>
      </c>
      <c r="C823" s="36" t="s">
        <v>1519</v>
      </c>
      <c r="D823" s="18" t="s">
        <v>2053</v>
      </c>
      <c r="E823" s="39" t="s">
        <v>2054</v>
      </c>
      <c r="F823" s="39" t="s">
        <v>2055</v>
      </c>
      <c r="G823" s="37">
        <v>2</v>
      </c>
      <c r="H823" s="37">
        <v>2.1</v>
      </c>
      <c r="I823" s="37" t="s">
        <v>2094</v>
      </c>
      <c r="J823" s="65" t="s">
        <v>2112</v>
      </c>
      <c r="K823" s="19" t="s">
        <v>1781</v>
      </c>
      <c r="L823" s="36" t="s">
        <v>2113</v>
      </c>
      <c r="M823" s="36" t="s">
        <v>2097</v>
      </c>
      <c r="N823" s="36" t="s">
        <v>45</v>
      </c>
      <c r="O823" s="37" t="s">
        <v>84</v>
      </c>
      <c r="P823" s="37" t="s">
        <v>47</v>
      </c>
      <c r="Q823" s="38"/>
      <c r="R823" s="39">
        <v>420</v>
      </c>
      <c r="S823" s="39">
        <v>1</v>
      </c>
      <c r="T823" s="39">
        <v>70</v>
      </c>
      <c r="U823" s="66">
        <f t="shared" si="34"/>
        <v>0.16666666666666666</v>
      </c>
      <c r="V823" s="66">
        <f t="shared" si="35"/>
        <v>70</v>
      </c>
      <c r="W823" s="84"/>
      <c r="X823" s="36"/>
      <c r="Y823" s="40">
        <v>1371425.31</v>
      </c>
      <c r="Z823" s="41">
        <v>3749443.77</v>
      </c>
      <c r="AA823" s="41">
        <v>662739.3</v>
      </c>
      <c r="AB823" s="42">
        <v>0.483248555475471</v>
      </c>
      <c r="AC823" s="43">
        <v>0.17675669796749613</v>
      </c>
    </row>
    <row r="824" spans="1:29" ht="112.2">
      <c r="A824" s="64" t="s">
        <v>2051</v>
      </c>
      <c r="B824" s="12" t="s">
        <v>37</v>
      </c>
      <c r="C824" s="36" t="s">
        <v>1519</v>
      </c>
      <c r="D824" s="18" t="s">
        <v>2114</v>
      </c>
      <c r="E824" s="39" t="s">
        <v>2054</v>
      </c>
      <c r="F824" s="39" t="s">
        <v>2115</v>
      </c>
      <c r="G824" s="37">
        <v>2</v>
      </c>
      <c r="H824" s="37">
        <v>2.1</v>
      </c>
      <c r="I824" s="37" t="s">
        <v>290</v>
      </c>
      <c r="J824" s="147" t="s">
        <v>2116</v>
      </c>
      <c r="K824" s="150" t="s">
        <v>1781</v>
      </c>
      <c r="L824" s="36" t="s">
        <v>2117</v>
      </c>
      <c r="M824" s="36" t="s">
        <v>2118</v>
      </c>
      <c r="N824" s="36" t="s">
        <v>45</v>
      </c>
      <c r="O824" s="37" t="s">
        <v>53</v>
      </c>
      <c r="P824" s="37" t="s">
        <v>72</v>
      </c>
      <c r="Q824" s="38"/>
      <c r="R824" s="39">
        <v>27</v>
      </c>
      <c r="S824" s="39">
        <v>27</v>
      </c>
      <c r="T824" s="39">
        <v>24</v>
      </c>
      <c r="U824" s="66">
        <f t="shared" si="34"/>
        <v>0.8888888888888888</v>
      </c>
      <c r="V824" s="66">
        <f t="shared" si="35"/>
        <v>0.8888888888888888</v>
      </c>
      <c r="W824" s="84"/>
      <c r="X824" s="36"/>
      <c r="Y824" s="40"/>
      <c r="Z824" s="41"/>
      <c r="AA824" s="41"/>
      <c r="AB824" s="42"/>
      <c r="AC824" s="43"/>
    </row>
    <row r="825" spans="1:29" ht="112.2">
      <c r="A825" s="64" t="s">
        <v>2051</v>
      </c>
      <c r="B825" s="12" t="s">
        <v>37</v>
      </c>
      <c r="C825" s="36" t="s">
        <v>1519</v>
      </c>
      <c r="D825" s="18" t="s">
        <v>2114</v>
      </c>
      <c r="E825" s="39" t="s">
        <v>2054</v>
      </c>
      <c r="F825" s="39" t="s">
        <v>2119</v>
      </c>
      <c r="G825" s="37">
        <v>2</v>
      </c>
      <c r="H825" s="37">
        <v>2.1</v>
      </c>
      <c r="I825" s="37" t="s">
        <v>290</v>
      </c>
      <c r="J825" s="148"/>
      <c r="K825" s="151"/>
      <c r="L825" s="36" t="s">
        <v>2120</v>
      </c>
      <c r="M825" s="36" t="s">
        <v>2118</v>
      </c>
      <c r="N825" s="36" t="s">
        <v>45</v>
      </c>
      <c r="O825" s="37" t="s">
        <v>46</v>
      </c>
      <c r="P825" s="37" t="s">
        <v>72</v>
      </c>
      <c r="Q825" s="38"/>
      <c r="R825" s="39">
        <v>32</v>
      </c>
      <c r="S825" s="39">
        <v>32</v>
      </c>
      <c r="T825" s="39">
        <v>12</v>
      </c>
      <c r="U825" s="66">
        <f t="shared" si="34"/>
        <v>0.375</v>
      </c>
      <c r="V825" s="66">
        <f t="shared" si="35"/>
        <v>0.375</v>
      </c>
      <c r="W825" s="84"/>
      <c r="X825" s="36"/>
      <c r="Y825" s="40"/>
      <c r="Z825" s="41"/>
      <c r="AA825" s="41"/>
      <c r="AB825" s="42"/>
      <c r="AC825" s="43"/>
    </row>
    <row r="826" spans="1:29" ht="112.2">
      <c r="A826" s="64" t="s">
        <v>2051</v>
      </c>
      <c r="B826" s="12" t="s">
        <v>37</v>
      </c>
      <c r="C826" s="36" t="s">
        <v>1519</v>
      </c>
      <c r="D826" s="18" t="s">
        <v>2114</v>
      </c>
      <c r="E826" s="39" t="s">
        <v>2054</v>
      </c>
      <c r="F826" s="39" t="s">
        <v>2115</v>
      </c>
      <c r="G826" s="37">
        <v>2</v>
      </c>
      <c r="H826" s="37">
        <v>2.1</v>
      </c>
      <c r="I826" s="37" t="s">
        <v>290</v>
      </c>
      <c r="J826" s="148"/>
      <c r="K826" s="151"/>
      <c r="L826" s="36" t="s">
        <v>2121</v>
      </c>
      <c r="M826" s="36" t="s">
        <v>2122</v>
      </c>
      <c r="N826" s="36" t="s">
        <v>45</v>
      </c>
      <c r="O826" s="37" t="s">
        <v>53</v>
      </c>
      <c r="P826" s="37" t="s">
        <v>72</v>
      </c>
      <c r="Q826" s="38"/>
      <c r="R826" s="39">
        <v>6</v>
      </c>
      <c r="S826" s="39">
        <v>6</v>
      </c>
      <c r="T826" s="39">
        <v>5</v>
      </c>
      <c r="U826" s="66">
        <f t="shared" si="34"/>
        <v>0.8333333333333334</v>
      </c>
      <c r="V826" s="66">
        <f t="shared" si="35"/>
        <v>0.8333333333333334</v>
      </c>
      <c r="W826" s="84"/>
      <c r="X826" s="36"/>
      <c r="Y826" s="40"/>
      <c r="Z826" s="41"/>
      <c r="AA826" s="41"/>
      <c r="AB826" s="42"/>
      <c r="AC826" s="43"/>
    </row>
    <row r="827" spans="1:29" ht="112.2">
      <c r="A827" s="64" t="s">
        <v>2051</v>
      </c>
      <c r="B827" s="12" t="s">
        <v>37</v>
      </c>
      <c r="C827" s="36" t="s">
        <v>1519</v>
      </c>
      <c r="D827" s="18" t="s">
        <v>2114</v>
      </c>
      <c r="E827" s="39" t="s">
        <v>2054</v>
      </c>
      <c r="F827" s="39" t="s">
        <v>2115</v>
      </c>
      <c r="G827" s="37">
        <v>2</v>
      </c>
      <c r="H827" s="37">
        <v>2.1</v>
      </c>
      <c r="I827" s="37" t="s">
        <v>290</v>
      </c>
      <c r="J827" s="149"/>
      <c r="K827" s="152"/>
      <c r="L827" s="36" t="s">
        <v>2123</v>
      </c>
      <c r="M827" s="36" t="s">
        <v>2124</v>
      </c>
      <c r="N827" s="36" t="s">
        <v>260</v>
      </c>
      <c r="O827" s="37" t="s">
        <v>53</v>
      </c>
      <c r="P827" s="37" t="s">
        <v>72</v>
      </c>
      <c r="Q827" s="38"/>
      <c r="R827" s="39">
        <v>6</v>
      </c>
      <c r="S827" s="39">
        <v>6</v>
      </c>
      <c r="T827" s="39">
        <v>0</v>
      </c>
      <c r="U827" s="66">
        <f t="shared" si="34"/>
        <v>0</v>
      </c>
      <c r="V827" s="66">
        <f t="shared" si="35"/>
        <v>0</v>
      </c>
      <c r="W827" s="84"/>
      <c r="X827" s="36"/>
      <c r="Y827" s="40">
        <v>500000</v>
      </c>
      <c r="Z827" s="41">
        <v>4250000</v>
      </c>
      <c r="AA827" s="41">
        <v>1473127.84</v>
      </c>
      <c r="AB827" s="42">
        <v>2.94625568</v>
      </c>
      <c r="AC827" s="43">
        <v>0.3466183152941177</v>
      </c>
    </row>
    <row r="828" spans="1:29" ht="153">
      <c r="A828" s="64" t="s">
        <v>2051</v>
      </c>
      <c r="B828" s="12"/>
      <c r="C828" s="36" t="s">
        <v>1519</v>
      </c>
      <c r="D828" s="18" t="s">
        <v>2125</v>
      </c>
      <c r="E828" s="39" t="s">
        <v>2054</v>
      </c>
      <c r="F828" s="39" t="s">
        <v>2085</v>
      </c>
      <c r="G828" s="37">
        <v>2</v>
      </c>
      <c r="H828" s="37">
        <v>2.1</v>
      </c>
      <c r="I828" s="37" t="s">
        <v>290</v>
      </c>
      <c r="J828" s="65" t="s">
        <v>2126</v>
      </c>
      <c r="K828" s="19" t="s">
        <v>1781</v>
      </c>
      <c r="L828" s="36" t="s">
        <v>2127</v>
      </c>
      <c r="M828" s="36" t="s">
        <v>2128</v>
      </c>
      <c r="N828" s="36" t="s">
        <v>45</v>
      </c>
      <c r="O828" s="37" t="s">
        <v>84</v>
      </c>
      <c r="P828" s="37" t="s">
        <v>47</v>
      </c>
      <c r="Q828" s="38"/>
      <c r="R828" s="39">
        <v>1</v>
      </c>
      <c r="S828" s="39">
        <v>1</v>
      </c>
      <c r="T828" s="39">
        <v>0</v>
      </c>
      <c r="U828" s="66">
        <f t="shared" si="34"/>
        <v>0</v>
      </c>
      <c r="V828" s="66">
        <f t="shared" si="35"/>
        <v>0</v>
      </c>
      <c r="W828" s="84"/>
      <c r="X828" s="36"/>
      <c r="Y828" s="40">
        <v>1371425.31</v>
      </c>
      <c r="Z828" s="41">
        <v>871400.06</v>
      </c>
      <c r="AA828" s="41">
        <v>79801.39</v>
      </c>
      <c r="AB828" s="42">
        <v>0.058188651921554514</v>
      </c>
      <c r="AC828" s="43">
        <v>0.09157836183761565</v>
      </c>
    </row>
    <row r="829" spans="1:29" ht="15">
      <c r="A829" s="133" t="s">
        <v>2051</v>
      </c>
      <c r="B829" s="135" t="s">
        <v>37</v>
      </c>
      <c r="C829" s="137" t="s">
        <v>1519</v>
      </c>
      <c r="D829" s="139" t="s">
        <v>2129</v>
      </c>
      <c r="E829" s="141" t="s">
        <v>2054</v>
      </c>
      <c r="F829" s="141" t="s">
        <v>2130</v>
      </c>
      <c r="G829" s="144">
        <v>2</v>
      </c>
      <c r="H829" s="144">
        <v>2.1</v>
      </c>
      <c r="I829" s="144" t="s">
        <v>1779</v>
      </c>
      <c r="J829" s="147" t="s">
        <v>2131</v>
      </c>
      <c r="K829" s="150" t="s">
        <v>1781</v>
      </c>
      <c r="L829" s="36" t="s">
        <v>2132</v>
      </c>
      <c r="M829" s="36" t="s">
        <v>2133</v>
      </c>
      <c r="N829" s="36" t="s">
        <v>45</v>
      </c>
      <c r="O829" s="37" t="s">
        <v>46</v>
      </c>
      <c r="P829" s="37" t="s">
        <v>72</v>
      </c>
      <c r="Q829" s="38"/>
      <c r="R829" s="39">
        <v>80</v>
      </c>
      <c r="S829" s="39">
        <v>80</v>
      </c>
      <c r="T829" s="39">
        <v>0</v>
      </c>
      <c r="U829" s="66">
        <f t="shared" si="34"/>
        <v>0</v>
      </c>
      <c r="V829" s="66">
        <f t="shared" si="35"/>
        <v>0</v>
      </c>
      <c r="W829" s="84"/>
      <c r="X829" s="36"/>
      <c r="Y829" s="40"/>
      <c r="Z829" s="41"/>
      <c r="AA829" s="41"/>
      <c r="AB829" s="42"/>
      <c r="AC829" s="43"/>
    </row>
    <row r="830" spans="1:29" ht="15">
      <c r="A830" s="153"/>
      <c r="B830" s="154"/>
      <c r="C830" s="155"/>
      <c r="D830" s="156"/>
      <c r="E830" s="143"/>
      <c r="F830" s="143"/>
      <c r="G830" s="145"/>
      <c r="H830" s="145"/>
      <c r="I830" s="145"/>
      <c r="J830" s="148"/>
      <c r="K830" s="151"/>
      <c r="L830" s="36" t="s">
        <v>2134</v>
      </c>
      <c r="M830" s="36" t="s">
        <v>2135</v>
      </c>
      <c r="N830" s="36" t="s">
        <v>45</v>
      </c>
      <c r="O830" s="37" t="s">
        <v>46</v>
      </c>
      <c r="P830" s="37" t="s">
        <v>47</v>
      </c>
      <c r="Q830" s="38"/>
      <c r="R830" s="39">
        <v>1</v>
      </c>
      <c r="S830" s="39">
        <v>1</v>
      </c>
      <c r="T830" s="39">
        <v>0</v>
      </c>
      <c r="U830" s="66">
        <f t="shared" si="34"/>
        <v>0</v>
      </c>
      <c r="V830" s="66">
        <f t="shared" si="35"/>
        <v>0</v>
      </c>
      <c r="W830" s="84"/>
      <c r="X830" s="36"/>
      <c r="Y830" s="40"/>
      <c r="Z830" s="41"/>
      <c r="AA830" s="41"/>
      <c r="AB830" s="42"/>
      <c r="AC830" s="43"/>
    </row>
    <row r="831" spans="1:29" ht="15">
      <c r="A831" s="134"/>
      <c r="B831" s="136"/>
      <c r="C831" s="138"/>
      <c r="D831" s="140"/>
      <c r="E831" s="142"/>
      <c r="F831" s="142"/>
      <c r="G831" s="146"/>
      <c r="H831" s="146"/>
      <c r="I831" s="146"/>
      <c r="J831" s="149"/>
      <c r="K831" s="152"/>
      <c r="L831" s="36" t="s">
        <v>2136</v>
      </c>
      <c r="M831" s="36" t="s">
        <v>2137</v>
      </c>
      <c r="N831" s="36" t="s">
        <v>45</v>
      </c>
      <c r="O831" s="37" t="s">
        <v>46</v>
      </c>
      <c r="P831" s="37" t="s">
        <v>47</v>
      </c>
      <c r="Q831" s="38"/>
      <c r="R831" s="39">
        <v>9</v>
      </c>
      <c r="S831" s="39">
        <v>9</v>
      </c>
      <c r="T831" s="39">
        <v>7</v>
      </c>
      <c r="U831" s="66">
        <f t="shared" si="34"/>
        <v>0.7777777777777778</v>
      </c>
      <c r="V831" s="66">
        <f t="shared" si="35"/>
        <v>0.7777777777777778</v>
      </c>
      <c r="W831" s="84"/>
      <c r="X831" s="36"/>
      <c r="Y831" s="40">
        <v>0</v>
      </c>
      <c r="Z831" s="41">
        <v>65000</v>
      </c>
      <c r="AA831" s="41">
        <v>0</v>
      </c>
      <c r="AB831" s="42">
        <v>0</v>
      </c>
      <c r="AC831" s="43">
        <v>0</v>
      </c>
    </row>
    <row r="832" spans="1:29" ht="40.8">
      <c r="A832" s="64" t="s">
        <v>2051</v>
      </c>
      <c r="B832" s="12" t="s">
        <v>37</v>
      </c>
      <c r="C832" s="36" t="s">
        <v>1519</v>
      </c>
      <c r="D832" s="18" t="s">
        <v>2053</v>
      </c>
      <c r="E832" s="39" t="s">
        <v>2054</v>
      </c>
      <c r="F832" s="39" t="s">
        <v>2055</v>
      </c>
      <c r="G832" s="37">
        <v>2</v>
      </c>
      <c r="H832" s="37">
        <v>2.1</v>
      </c>
      <c r="I832" s="37" t="s">
        <v>290</v>
      </c>
      <c r="J832" s="65" t="s">
        <v>2138</v>
      </c>
      <c r="K832" s="19" t="s">
        <v>1781</v>
      </c>
      <c r="L832" s="36" t="s">
        <v>2139</v>
      </c>
      <c r="M832" s="36" t="s">
        <v>2107</v>
      </c>
      <c r="N832" s="36" t="s">
        <v>45</v>
      </c>
      <c r="O832" s="37" t="s">
        <v>46</v>
      </c>
      <c r="P832" s="37" t="s">
        <v>47</v>
      </c>
      <c r="Q832" s="38"/>
      <c r="R832" s="39">
        <v>1</v>
      </c>
      <c r="S832" s="39">
        <v>1</v>
      </c>
      <c r="T832" s="39">
        <v>0</v>
      </c>
      <c r="U832" s="66">
        <f t="shared" si="34"/>
        <v>0</v>
      </c>
      <c r="V832" s="66">
        <f t="shared" si="35"/>
        <v>0</v>
      </c>
      <c r="W832" s="84"/>
      <c r="X832" s="36"/>
      <c r="Y832" s="40">
        <v>0</v>
      </c>
      <c r="Z832" s="41">
        <v>2315569.94</v>
      </c>
      <c r="AA832" s="41">
        <v>56929.93</v>
      </c>
      <c r="AB832" s="42">
        <v>1</v>
      </c>
      <c r="AC832" s="43">
        <v>0.024585709555376246</v>
      </c>
    </row>
    <row r="833" spans="1:29" ht="40.8">
      <c r="A833" s="64" t="s">
        <v>2051</v>
      </c>
      <c r="B833" s="12" t="s">
        <v>37</v>
      </c>
      <c r="C833" s="36" t="s">
        <v>1519</v>
      </c>
      <c r="D833" s="18" t="s">
        <v>2053</v>
      </c>
      <c r="E833" s="39" t="s">
        <v>2054</v>
      </c>
      <c r="F833" s="39" t="s">
        <v>2055</v>
      </c>
      <c r="G833" s="37">
        <v>2</v>
      </c>
      <c r="H833" s="37">
        <v>2.1</v>
      </c>
      <c r="I833" s="37" t="s">
        <v>290</v>
      </c>
      <c r="J833" s="65" t="s">
        <v>2140</v>
      </c>
      <c r="K833" s="19" t="s">
        <v>1781</v>
      </c>
      <c r="L833" s="36" t="s">
        <v>2141</v>
      </c>
      <c r="M833" s="36" t="s">
        <v>2142</v>
      </c>
      <c r="N833" s="36" t="s">
        <v>45</v>
      </c>
      <c r="O833" s="37" t="s">
        <v>46</v>
      </c>
      <c r="P833" s="37" t="s">
        <v>47</v>
      </c>
      <c r="Q833" s="38"/>
      <c r="R833" s="39" t="s">
        <v>103</v>
      </c>
      <c r="S833" s="39">
        <v>1</v>
      </c>
      <c r="T833" s="39">
        <v>0</v>
      </c>
      <c r="U833" s="66">
        <f t="shared" si="34"/>
        <v>0</v>
      </c>
      <c r="V833" s="66">
        <f t="shared" si="35"/>
        <v>0</v>
      </c>
      <c r="W833" s="84"/>
      <c r="X833" s="36"/>
      <c r="Y833" s="40">
        <v>0</v>
      </c>
      <c r="Z833" s="41">
        <v>45315.77</v>
      </c>
      <c r="AA833" s="41">
        <v>0</v>
      </c>
      <c r="AB833" s="42">
        <v>0</v>
      </c>
      <c r="AC833" s="43">
        <v>0</v>
      </c>
    </row>
    <row r="834" spans="1:29" ht="40.8">
      <c r="A834" s="64" t="s">
        <v>2051</v>
      </c>
      <c r="B834" s="12" t="s">
        <v>37</v>
      </c>
      <c r="C834" s="36" t="s">
        <v>1519</v>
      </c>
      <c r="D834" s="18" t="s">
        <v>2053</v>
      </c>
      <c r="E834" s="39" t="s">
        <v>2054</v>
      </c>
      <c r="F834" s="39" t="s">
        <v>2055</v>
      </c>
      <c r="G834" s="37">
        <v>2</v>
      </c>
      <c r="H834" s="37">
        <v>2.1</v>
      </c>
      <c r="I834" s="37" t="s">
        <v>290</v>
      </c>
      <c r="J834" s="65" t="s">
        <v>2143</v>
      </c>
      <c r="K834" s="19" t="s">
        <v>1781</v>
      </c>
      <c r="L834" s="36" t="s">
        <v>2144</v>
      </c>
      <c r="M834" s="36" t="s">
        <v>2142</v>
      </c>
      <c r="N834" s="36" t="s">
        <v>45</v>
      </c>
      <c r="O834" s="37" t="s">
        <v>46</v>
      </c>
      <c r="P834" s="37" t="s">
        <v>47</v>
      </c>
      <c r="Q834" s="38"/>
      <c r="R834" s="39" t="s">
        <v>103</v>
      </c>
      <c r="S834" s="39">
        <v>1</v>
      </c>
      <c r="T834" s="39">
        <v>0</v>
      </c>
      <c r="U834" s="66">
        <f t="shared" si="34"/>
        <v>0</v>
      </c>
      <c r="V834" s="66">
        <f t="shared" si="35"/>
        <v>0</v>
      </c>
      <c r="W834" s="84"/>
      <c r="X834" s="36"/>
      <c r="Y834" s="40">
        <v>0</v>
      </c>
      <c r="Z834" s="41">
        <v>2346139.25</v>
      </c>
      <c r="AA834" s="41">
        <v>1847523.87</v>
      </c>
      <c r="AB834" s="42">
        <v>1</v>
      </c>
      <c r="AC834" s="43">
        <v>0.7874740896133936</v>
      </c>
    </row>
    <row r="835" spans="1:29" ht="40.8">
      <c r="A835" s="64" t="s">
        <v>2051</v>
      </c>
      <c r="B835" s="12" t="s">
        <v>37</v>
      </c>
      <c r="C835" s="36" t="s">
        <v>1519</v>
      </c>
      <c r="D835" s="18" t="s">
        <v>2053</v>
      </c>
      <c r="E835" s="39" t="s">
        <v>2054</v>
      </c>
      <c r="F835" s="39" t="s">
        <v>2055</v>
      </c>
      <c r="G835" s="37">
        <v>2</v>
      </c>
      <c r="H835" s="37">
        <v>2.1</v>
      </c>
      <c r="I835" s="37" t="s">
        <v>2094</v>
      </c>
      <c r="J835" s="65" t="s">
        <v>2145</v>
      </c>
      <c r="K835" s="19" t="s">
        <v>1781</v>
      </c>
      <c r="L835" s="36" t="s">
        <v>2146</v>
      </c>
      <c r="M835" s="36" t="s">
        <v>2147</v>
      </c>
      <c r="N835" s="36" t="s">
        <v>260</v>
      </c>
      <c r="O835" s="37" t="s">
        <v>84</v>
      </c>
      <c r="P835" s="37" t="s">
        <v>47</v>
      </c>
      <c r="Q835" s="38"/>
      <c r="R835" s="39">
        <v>426</v>
      </c>
      <c r="S835" s="39">
        <v>1</v>
      </c>
      <c r="T835" s="39">
        <v>0</v>
      </c>
      <c r="U835" s="66">
        <f t="shared" si="34"/>
        <v>0</v>
      </c>
      <c r="V835" s="66">
        <f t="shared" si="35"/>
        <v>0</v>
      </c>
      <c r="W835" s="84"/>
      <c r="X835" s="36"/>
      <c r="Y835" s="40">
        <v>39240489</v>
      </c>
      <c r="Z835" s="41">
        <v>49377841.01</v>
      </c>
      <c r="AA835" s="41">
        <v>40986616.06</v>
      </c>
      <c r="AB835" s="42">
        <v>1.0444980963412562</v>
      </c>
      <c r="AC835" s="43">
        <v>0.8300609184532672</v>
      </c>
    </row>
    <row r="836" spans="1:29" ht="40.8">
      <c r="A836" s="64" t="s">
        <v>2051</v>
      </c>
      <c r="B836" s="12" t="s">
        <v>37</v>
      </c>
      <c r="C836" s="36" t="s">
        <v>1519</v>
      </c>
      <c r="D836" s="18" t="s">
        <v>2053</v>
      </c>
      <c r="E836" s="39" t="s">
        <v>2054</v>
      </c>
      <c r="F836" s="39" t="s">
        <v>2055</v>
      </c>
      <c r="G836" s="37">
        <v>2</v>
      </c>
      <c r="H836" s="37">
        <v>2.1</v>
      </c>
      <c r="I836" s="37" t="s">
        <v>290</v>
      </c>
      <c r="J836" s="65" t="s">
        <v>2148</v>
      </c>
      <c r="K836" s="19" t="s">
        <v>1781</v>
      </c>
      <c r="L836" s="36" t="s">
        <v>2141</v>
      </c>
      <c r="M836" s="36" t="s">
        <v>2142</v>
      </c>
      <c r="N836" s="36" t="s">
        <v>45</v>
      </c>
      <c r="O836" s="37" t="s">
        <v>46</v>
      </c>
      <c r="P836" s="37" t="s">
        <v>47</v>
      </c>
      <c r="Q836" s="38"/>
      <c r="R836" s="39" t="s">
        <v>103</v>
      </c>
      <c r="S836" s="39">
        <v>1</v>
      </c>
      <c r="T836" s="39">
        <v>0</v>
      </c>
      <c r="U836" s="66">
        <f t="shared" si="34"/>
        <v>0</v>
      </c>
      <c r="V836" s="66">
        <f t="shared" si="35"/>
        <v>0</v>
      </c>
      <c r="W836" s="84"/>
      <c r="X836" s="36"/>
      <c r="Y836" s="40">
        <v>0</v>
      </c>
      <c r="Z836" s="41">
        <v>0</v>
      </c>
      <c r="AA836" s="41">
        <v>0</v>
      </c>
      <c r="AB836" s="42">
        <v>0</v>
      </c>
      <c r="AC836" s="43">
        <v>0</v>
      </c>
    </row>
    <row r="837" spans="1:29" ht="51">
      <c r="A837" s="64" t="s">
        <v>2051</v>
      </c>
      <c r="B837" s="12" t="s">
        <v>37</v>
      </c>
      <c r="C837" s="36" t="s">
        <v>1519</v>
      </c>
      <c r="D837" s="18" t="s">
        <v>2149</v>
      </c>
      <c r="E837" s="39" t="s">
        <v>2054</v>
      </c>
      <c r="F837" s="39" t="s">
        <v>2150</v>
      </c>
      <c r="G837" s="37">
        <v>2</v>
      </c>
      <c r="H837" s="37">
        <v>2.3</v>
      </c>
      <c r="I837" s="37" t="s">
        <v>536</v>
      </c>
      <c r="J837" s="65" t="s">
        <v>2151</v>
      </c>
      <c r="K837" s="19" t="s">
        <v>538</v>
      </c>
      <c r="L837" s="36" t="s">
        <v>2152</v>
      </c>
      <c r="M837" s="36" t="s">
        <v>2153</v>
      </c>
      <c r="N837" s="36" t="s">
        <v>45</v>
      </c>
      <c r="O837" s="37" t="s">
        <v>46</v>
      </c>
      <c r="P837" s="37" t="s">
        <v>256</v>
      </c>
      <c r="Q837" s="38"/>
      <c r="R837" s="39">
        <v>300</v>
      </c>
      <c r="S837" s="39">
        <v>300</v>
      </c>
      <c r="T837" s="39">
        <v>589</v>
      </c>
      <c r="U837" s="66">
        <f t="shared" si="34"/>
        <v>1.9633333333333334</v>
      </c>
      <c r="V837" s="66">
        <f t="shared" si="35"/>
        <v>1.9633333333333334</v>
      </c>
      <c r="W837" s="84"/>
      <c r="X837" s="36"/>
      <c r="Y837" s="40">
        <v>300000</v>
      </c>
      <c r="Z837" s="41">
        <v>529000</v>
      </c>
      <c r="AA837" s="41">
        <v>265396.56</v>
      </c>
      <c r="AB837" s="42">
        <v>0.8846552</v>
      </c>
      <c r="AC837" s="43">
        <v>0.501694820415879</v>
      </c>
    </row>
    <row r="838" spans="1:29" ht="51">
      <c r="A838" s="64" t="s">
        <v>2051</v>
      </c>
      <c r="B838" s="12" t="s">
        <v>37</v>
      </c>
      <c r="C838" s="36" t="s">
        <v>1519</v>
      </c>
      <c r="D838" s="18" t="s">
        <v>2149</v>
      </c>
      <c r="E838" s="39" t="s">
        <v>2054</v>
      </c>
      <c r="F838" s="39" t="s">
        <v>2150</v>
      </c>
      <c r="G838" s="112">
        <v>3</v>
      </c>
      <c r="H838" s="112">
        <v>3.4</v>
      </c>
      <c r="I838" s="112" t="s">
        <v>1691</v>
      </c>
      <c r="J838" s="113" t="s">
        <v>2154</v>
      </c>
      <c r="K838" s="19" t="s">
        <v>538</v>
      </c>
      <c r="L838" s="36" t="s">
        <v>189</v>
      </c>
      <c r="M838" s="36" t="s">
        <v>189</v>
      </c>
      <c r="N838" s="36" t="s">
        <v>189</v>
      </c>
      <c r="O838" s="36" t="s">
        <v>189</v>
      </c>
      <c r="P838" s="36" t="s">
        <v>189</v>
      </c>
      <c r="Q838" s="38"/>
      <c r="R838" s="39">
        <v>0</v>
      </c>
      <c r="S838" s="39">
        <v>0</v>
      </c>
      <c r="T838" s="39">
        <v>0</v>
      </c>
      <c r="U838" s="66">
        <v>0</v>
      </c>
      <c r="V838" s="66">
        <v>0</v>
      </c>
      <c r="W838" s="84"/>
      <c r="X838" s="36"/>
      <c r="Y838" s="40">
        <v>0</v>
      </c>
      <c r="Z838" s="41">
        <v>71000</v>
      </c>
      <c r="AA838" s="41">
        <v>0</v>
      </c>
      <c r="AB838" s="42">
        <v>0</v>
      </c>
      <c r="AC838" s="43">
        <v>0</v>
      </c>
    </row>
    <row r="839" spans="1:29" ht="15">
      <c r="A839" s="133" t="s">
        <v>2051</v>
      </c>
      <c r="B839" s="135" t="s">
        <v>37</v>
      </c>
      <c r="C839" s="137" t="s">
        <v>1519</v>
      </c>
      <c r="D839" s="139" t="s">
        <v>2114</v>
      </c>
      <c r="E839" s="141" t="s">
        <v>2054</v>
      </c>
      <c r="F839" s="141" t="s">
        <v>2115</v>
      </c>
      <c r="G839" s="144">
        <v>2</v>
      </c>
      <c r="H839" s="144">
        <v>2.1</v>
      </c>
      <c r="I839" s="144" t="s">
        <v>1779</v>
      </c>
      <c r="J839" s="147" t="s">
        <v>2155</v>
      </c>
      <c r="K839" s="150" t="s">
        <v>2156</v>
      </c>
      <c r="L839" s="36" t="s">
        <v>2157</v>
      </c>
      <c r="M839" s="36" t="s">
        <v>2158</v>
      </c>
      <c r="N839" s="36" t="s">
        <v>45</v>
      </c>
      <c r="O839" s="37" t="s">
        <v>46</v>
      </c>
      <c r="P839" s="37" t="s">
        <v>72</v>
      </c>
      <c r="Q839" s="38"/>
      <c r="R839" s="39" t="s">
        <v>2159</v>
      </c>
      <c r="S839" s="39">
        <v>12400000</v>
      </c>
      <c r="T839" s="39">
        <v>22640000</v>
      </c>
      <c r="U839" s="66">
        <f t="shared" si="34"/>
        <v>14.15</v>
      </c>
      <c r="V839" s="66">
        <f t="shared" si="35"/>
        <v>1.8258064516129033</v>
      </c>
      <c r="W839" s="84"/>
      <c r="X839" s="36"/>
      <c r="Y839" s="40"/>
      <c r="Z839" s="41"/>
      <c r="AA839" s="41"/>
      <c r="AB839" s="42"/>
      <c r="AC839" s="43"/>
    </row>
    <row r="840" spans="1:29" ht="15">
      <c r="A840" s="134"/>
      <c r="B840" s="136"/>
      <c r="C840" s="138"/>
      <c r="D840" s="140"/>
      <c r="E840" s="142"/>
      <c r="F840" s="142"/>
      <c r="G840" s="146"/>
      <c r="H840" s="146"/>
      <c r="I840" s="146"/>
      <c r="J840" s="149"/>
      <c r="K840" s="152"/>
      <c r="L840" s="36" t="s">
        <v>2160</v>
      </c>
      <c r="M840" s="36" t="s">
        <v>2161</v>
      </c>
      <c r="N840" s="36" t="s">
        <v>45</v>
      </c>
      <c r="O840" s="37" t="s">
        <v>46</v>
      </c>
      <c r="P840" s="37" t="s">
        <v>72</v>
      </c>
      <c r="Q840" s="38"/>
      <c r="R840" s="39" t="s">
        <v>2162</v>
      </c>
      <c r="S840" s="39">
        <v>10</v>
      </c>
      <c r="T840" s="39">
        <v>0</v>
      </c>
      <c r="U840" s="66">
        <f t="shared" si="34"/>
        <v>0</v>
      </c>
      <c r="V840" s="66">
        <f t="shared" si="35"/>
        <v>0</v>
      </c>
      <c r="W840" s="84"/>
      <c r="X840" s="36"/>
      <c r="Y840" s="40">
        <v>302689.17</v>
      </c>
      <c r="Z840" s="41">
        <v>4846486</v>
      </c>
      <c r="AA840" s="41">
        <v>4846486</v>
      </c>
      <c r="AB840" s="42">
        <v>16.01142848949634</v>
      </c>
      <c r="AC840" s="43">
        <v>1</v>
      </c>
    </row>
    <row r="841" spans="1:29" ht="112.2">
      <c r="A841" s="64" t="s">
        <v>2051</v>
      </c>
      <c r="B841" s="12" t="s">
        <v>37</v>
      </c>
      <c r="C841" s="36" t="s">
        <v>1519</v>
      </c>
      <c r="D841" s="18" t="s">
        <v>2114</v>
      </c>
      <c r="E841" s="39" t="s">
        <v>2054</v>
      </c>
      <c r="F841" s="39" t="s">
        <v>2115</v>
      </c>
      <c r="G841" s="37">
        <v>2</v>
      </c>
      <c r="H841" s="37">
        <v>2.1</v>
      </c>
      <c r="I841" s="37" t="s">
        <v>1779</v>
      </c>
      <c r="J841" s="65" t="s">
        <v>2163</v>
      </c>
      <c r="K841" s="19" t="s">
        <v>2156</v>
      </c>
      <c r="L841" s="36" t="s">
        <v>2164</v>
      </c>
      <c r="M841" s="36" t="s">
        <v>2165</v>
      </c>
      <c r="N841" s="36" t="s">
        <v>45</v>
      </c>
      <c r="O841" s="37" t="s">
        <v>46</v>
      </c>
      <c r="P841" s="37" t="s">
        <v>72</v>
      </c>
      <c r="Q841" s="38"/>
      <c r="R841" s="39" t="s">
        <v>103</v>
      </c>
      <c r="S841" s="39">
        <v>4</v>
      </c>
      <c r="T841" s="39">
        <v>1</v>
      </c>
      <c r="U841" s="66">
        <f t="shared" si="34"/>
        <v>1</v>
      </c>
      <c r="V841" s="66">
        <f t="shared" si="35"/>
        <v>0.25</v>
      </c>
      <c r="W841" s="84"/>
      <c r="X841" s="36"/>
      <c r="Y841" s="40">
        <v>311005.41</v>
      </c>
      <c r="Z841" s="41">
        <v>1579117.41</v>
      </c>
      <c r="AA841" s="41">
        <v>1579117.41</v>
      </c>
      <c r="AB841" s="42">
        <v>5.077459617181579</v>
      </c>
      <c r="AC841" s="43">
        <v>1</v>
      </c>
    </row>
    <row r="842" spans="1:29" ht="15">
      <c r="A842" s="133" t="s">
        <v>2051</v>
      </c>
      <c r="B842" s="135" t="s">
        <v>37</v>
      </c>
      <c r="C842" s="137" t="s">
        <v>1519</v>
      </c>
      <c r="D842" s="139" t="s">
        <v>2114</v>
      </c>
      <c r="E842" s="141" t="s">
        <v>2054</v>
      </c>
      <c r="F842" s="141" t="s">
        <v>2115</v>
      </c>
      <c r="G842" s="144">
        <v>2</v>
      </c>
      <c r="H842" s="144">
        <v>2.1</v>
      </c>
      <c r="I842" s="144" t="s">
        <v>1779</v>
      </c>
      <c r="J842" s="147" t="s">
        <v>2166</v>
      </c>
      <c r="K842" s="150" t="s">
        <v>2156</v>
      </c>
      <c r="L842" s="120" t="s">
        <v>2167</v>
      </c>
      <c r="M842" s="36" t="s">
        <v>2168</v>
      </c>
      <c r="N842" s="36" t="s">
        <v>45</v>
      </c>
      <c r="O842" s="37" t="s">
        <v>46</v>
      </c>
      <c r="P842" s="37" t="s">
        <v>72</v>
      </c>
      <c r="Q842" s="38"/>
      <c r="R842" s="39" t="s">
        <v>2169</v>
      </c>
      <c r="S842" s="39">
        <v>11389.21</v>
      </c>
      <c r="T842" s="39">
        <v>0</v>
      </c>
      <c r="U842" s="66">
        <f t="shared" si="34"/>
        <v>0</v>
      </c>
      <c r="V842" s="66">
        <f t="shared" si="35"/>
        <v>0</v>
      </c>
      <c r="W842" s="84"/>
      <c r="X842" s="36"/>
      <c r="Y842" s="40"/>
      <c r="Z842" s="41"/>
      <c r="AA842" s="41"/>
      <c r="AB842" s="42"/>
      <c r="AC842" s="43"/>
    </row>
    <row r="843" spans="1:29" ht="15">
      <c r="A843" s="134"/>
      <c r="B843" s="136"/>
      <c r="C843" s="138"/>
      <c r="D843" s="140"/>
      <c r="E843" s="142"/>
      <c r="F843" s="142"/>
      <c r="G843" s="146"/>
      <c r="H843" s="146"/>
      <c r="I843" s="146"/>
      <c r="J843" s="149"/>
      <c r="K843" s="152"/>
      <c r="L843" s="121" t="s">
        <v>2170</v>
      </c>
      <c r="M843" s="36" t="s">
        <v>2171</v>
      </c>
      <c r="N843" s="36" t="s">
        <v>45</v>
      </c>
      <c r="O843" s="37" t="s">
        <v>46</v>
      </c>
      <c r="P843" s="37" t="s">
        <v>72</v>
      </c>
      <c r="Q843" s="38"/>
      <c r="R843" s="39" t="s">
        <v>2172</v>
      </c>
      <c r="S843" s="39">
        <v>8103.31</v>
      </c>
      <c r="T843" s="122">
        <v>4033.45</v>
      </c>
      <c r="U843" s="66">
        <f t="shared" si="34"/>
        <v>1.449635026002825</v>
      </c>
      <c r="V843" s="66">
        <f t="shared" si="35"/>
        <v>0.49775338719609635</v>
      </c>
      <c r="W843" s="84"/>
      <c r="X843" s="36"/>
      <c r="Y843" s="40">
        <v>0</v>
      </c>
      <c r="Z843" s="41">
        <v>22252464.62</v>
      </c>
      <c r="AA843" s="41">
        <v>20470609.06</v>
      </c>
      <c r="AB843" s="42">
        <v>1</v>
      </c>
      <c r="AC843" s="43">
        <v>0.9199254738552191</v>
      </c>
    </row>
    <row r="844" spans="1:29" ht="15">
      <c r="A844" s="64" t="s">
        <v>2051</v>
      </c>
      <c r="B844" s="12" t="s">
        <v>37</v>
      </c>
      <c r="C844" s="137" t="s">
        <v>1519</v>
      </c>
      <c r="D844" s="139" t="s">
        <v>2114</v>
      </c>
      <c r="E844" s="141" t="s">
        <v>2054</v>
      </c>
      <c r="F844" s="141" t="s">
        <v>2115</v>
      </c>
      <c r="G844" s="144">
        <v>2</v>
      </c>
      <c r="H844" s="144">
        <v>2.1</v>
      </c>
      <c r="I844" s="144" t="s">
        <v>1779</v>
      </c>
      <c r="J844" s="147" t="s">
        <v>2173</v>
      </c>
      <c r="K844" s="150" t="s">
        <v>2156</v>
      </c>
      <c r="L844" s="36" t="s">
        <v>2174</v>
      </c>
      <c r="M844" s="36" t="s">
        <v>2168</v>
      </c>
      <c r="N844" s="36" t="s">
        <v>45</v>
      </c>
      <c r="O844" s="37" t="s">
        <v>46</v>
      </c>
      <c r="P844" s="37" t="s">
        <v>72</v>
      </c>
      <c r="Q844" s="38"/>
      <c r="R844" s="39" t="s">
        <v>2175</v>
      </c>
      <c r="S844" s="39">
        <v>389575.71</v>
      </c>
      <c r="T844" s="39">
        <v>297482.91</v>
      </c>
      <c r="U844" s="66">
        <f t="shared" si="34"/>
        <v>0.8652316065769755</v>
      </c>
      <c r="V844" s="66">
        <f t="shared" si="35"/>
        <v>0.7636074384617048</v>
      </c>
      <c r="W844" s="84"/>
      <c r="X844" s="36"/>
      <c r="Y844" s="40"/>
      <c r="Z844" s="41"/>
      <c r="AA844" s="41"/>
      <c r="AB844" s="42"/>
      <c r="AC844" s="43"/>
    </row>
    <row r="845" spans="1:29" ht="15">
      <c r="A845" s="64" t="s">
        <v>2051</v>
      </c>
      <c r="B845" s="12" t="s">
        <v>37</v>
      </c>
      <c r="C845" s="138"/>
      <c r="D845" s="140"/>
      <c r="E845" s="142"/>
      <c r="F845" s="142"/>
      <c r="G845" s="146"/>
      <c r="H845" s="146"/>
      <c r="I845" s="146"/>
      <c r="J845" s="149"/>
      <c r="K845" s="152"/>
      <c r="L845" s="36" t="s">
        <v>2176</v>
      </c>
      <c r="M845" s="36" t="s">
        <v>2177</v>
      </c>
      <c r="N845" s="36" t="s">
        <v>45</v>
      </c>
      <c r="O845" s="37" t="s">
        <v>46</v>
      </c>
      <c r="P845" s="37" t="s">
        <v>72</v>
      </c>
      <c r="Q845" s="38"/>
      <c r="R845" s="39" t="s">
        <v>2178</v>
      </c>
      <c r="S845" s="39">
        <v>7859.45</v>
      </c>
      <c r="T845" s="39">
        <v>7354.87</v>
      </c>
      <c r="U845" s="66">
        <f t="shared" si="34"/>
        <v>2.576976037728577</v>
      </c>
      <c r="V845" s="66">
        <f t="shared" si="35"/>
        <v>0.9357995788509375</v>
      </c>
      <c r="W845" s="84"/>
      <c r="X845" s="36"/>
      <c r="Y845" s="40">
        <v>183812226</v>
      </c>
      <c r="Z845" s="41">
        <v>203161836.46</v>
      </c>
      <c r="AA845" s="41">
        <v>202576832.64</v>
      </c>
      <c r="AB845" s="42">
        <v>1.1020857374307627</v>
      </c>
      <c r="AC845" s="43">
        <v>0.9971205033868888</v>
      </c>
    </row>
    <row r="846" spans="1:29" ht="112.2">
      <c r="A846" s="64" t="s">
        <v>2051</v>
      </c>
      <c r="B846" s="12" t="s">
        <v>37</v>
      </c>
      <c r="C846" s="36" t="s">
        <v>1519</v>
      </c>
      <c r="D846" s="18" t="s">
        <v>2114</v>
      </c>
      <c r="E846" s="39" t="s">
        <v>2054</v>
      </c>
      <c r="F846" s="39" t="s">
        <v>2115</v>
      </c>
      <c r="G846" s="37">
        <v>2</v>
      </c>
      <c r="H846" s="37">
        <v>2.1</v>
      </c>
      <c r="I846" s="37" t="s">
        <v>1779</v>
      </c>
      <c r="J846" s="65" t="s">
        <v>2179</v>
      </c>
      <c r="K846" s="19" t="s">
        <v>2156</v>
      </c>
      <c r="L846" s="36" t="s">
        <v>2180</v>
      </c>
      <c r="M846" s="36" t="s">
        <v>2181</v>
      </c>
      <c r="N846" s="36" t="s">
        <v>45</v>
      </c>
      <c r="O846" s="37" t="s">
        <v>46</v>
      </c>
      <c r="P846" s="37" t="s">
        <v>72</v>
      </c>
      <c r="Q846" s="38"/>
      <c r="R846" s="39" t="s">
        <v>2182</v>
      </c>
      <c r="S846" s="39">
        <v>5509</v>
      </c>
      <c r="T846" s="39">
        <v>3286.56</v>
      </c>
      <c r="U846" s="66">
        <f t="shared" si="34"/>
        <v>0.7907988450433109</v>
      </c>
      <c r="V846" s="66">
        <f t="shared" si="35"/>
        <v>0.5965801415864949</v>
      </c>
      <c r="W846" s="84"/>
      <c r="X846" s="36"/>
      <c r="Y846" s="40">
        <v>29203200</v>
      </c>
      <c r="Z846" s="41">
        <v>37756864.53</v>
      </c>
      <c r="AA846" s="41">
        <v>37756863.56</v>
      </c>
      <c r="AB846" s="42">
        <v>1.292901584757835</v>
      </c>
      <c r="AC846" s="43">
        <v>0.9999999743093074</v>
      </c>
    </row>
    <row r="847" spans="1:29" ht="112.2">
      <c r="A847" s="64" t="s">
        <v>2051</v>
      </c>
      <c r="B847" s="12" t="s">
        <v>37</v>
      </c>
      <c r="C847" s="36" t="s">
        <v>1519</v>
      </c>
      <c r="D847" s="18" t="s">
        <v>2114</v>
      </c>
      <c r="E847" s="39" t="s">
        <v>2054</v>
      </c>
      <c r="F847" s="39" t="s">
        <v>2115</v>
      </c>
      <c r="G847" s="37">
        <v>2</v>
      </c>
      <c r="H847" s="37">
        <v>2.1</v>
      </c>
      <c r="I847" s="37" t="s">
        <v>1779</v>
      </c>
      <c r="J847" s="65" t="s">
        <v>2183</v>
      </c>
      <c r="K847" s="19" t="s">
        <v>2156</v>
      </c>
      <c r="L847" s="36" t="s">
        <v>2184</v>
      </c>
      <c r="M847" s="36" t="s">
        <v>2185</v>
      </c>
      <c r="N847" s="36" t="s">
        <v>45</v>
      </c>
      <c r="O847" s="37" t="s">
        <v>351</v>
      </c>
      <c r="P847" s="37" t="s">
        <v>72</v>
      </c>
      <c r="Q847" s="38"/>
      <c r="R847" s="39" t="s">
        <v>103</v>
      </c>
      <c r="S847" s="39">
        <v>1</v>
      </c>
      <c r="T847" s="39">
        <v>1</v>
      </c>
      <c r="U847" s="66">
        <f t="shared" si="34"/>
        <v>1</v>
      </c>
      <c r="V847" s="66">
        <f t="shared" si="35"/>
        <v>1</v>
      </c>
      <c r="W847" s="84"/>
      <c r="X847" s="36"/>
      <c r="Y847" s="40">
        <v>0</v>
      </c>
      <c r="Z847" s="41">
        <v>223.68</v>
      </c>
      <c r="AA847" s="41">
        <v>223.68</v>
      </c>
      <c r="AB847" s="42">
        <v>1</v>
      </c>
      <c r="AC847" s="43">
        <v>1</v>
      </c>
    </row>
    <row r="848" spans="1:29" ht="15">
      <c r="A848" s="133" t="s">
        <v>2051</v>
      </c>
      <c r="B848" s="135" t="s">
        <v>150</v>
      </c>
      <c r="C848" s="137" t="s">
        <v>1519</v>
      </c>
      <c r="D848" s="139" t="s">
        <v>2059</v>
      </c>
      <c r="E848" s="141" t="s">
        <v>2054</v>
      </c>
      <c r="F848" s="141" t="s">
        <v>2060</v>
      </c>
      <c r="G848" s="144">
        <v>2</v>
      </c>
      <c r="H848" s="144">
        <v>2.1</v>
      </c>
      <c r="I848" s="144" t="s">
        <v>2186</v>
      </c>
      <c r="J848" s="147" t="s">
        <v>2187</v>
      </c>
      <c r="K848" s="150" t="s">
        <v>1781</v>
      </c>
      <c r="L848" s="36" t="s">
        <v>2188</v>
      </c>
      <c r="M848" s="36" t="s">
        <v>2189</v>
      </c>
      <c r="N848" s="36" t="s">
        <v>45</v>
      </c>
      <c r="O848" s="37" t="s">
        <v>53</v>
      </c>
      <c r="P848" s="37" t="s">
        <v>330</v>
      </c>
      <c r="Q848" s="38"/>
      <c r="R848" s="39">
        <v>2</v>
      </c>
      <c r="S848" s="39">
        <v>2</v>
      </c>
      <c r="T848" s="39">
        <v>1</v>
      </c>
      <c r="U848" s="66">
        <f t="shared" si="34"/>
        <v>0.5</v>
      </c>
      <c r="V848" s="66">
        <f t="shared" si="35"/>
        <v>0.5</v>
      </c>
      <c r="W848" s="84"/>
      <c r="X848" s="36"/>
      <c r="Y848" s="40"/>
      <c r="Z848" s="41"/>
      <c r="AA848" s="41"/>
      <c r="AB848" s="42"/>
      <c r="AC848" s="43"/>
    </row>
    <row r="849" spans="1:29" ht="15">
      <c r="A849" s="153"/>
      <c r="B849" s="154"/>
      <c r="C849" s="155"/>
      <c r="D849" s="156"/>
      <c r="E849" s="143"/>
      <c r="F849" s="143"/>
      <c r="G849" s="145"/>
      <c r="H849" s="145"/>
      <c r="I849" s="145"/>
      <c r="J849" s="148"/>
      <c r="K849" s="151"/>
      <c r="L849" s="36" t="s">
        <v>2190</v>
      </c>
      <c r="M849" s="36" t="s">
        <v>2191</v>
      </c>
      <c r="N849" s="36" t="s">
        <v>45</v>
      </c>
      <c r="O849" s="37" t="s">
        <v>53</v>
      </c>
      <c r="P849" s="37" t="s">
        <v>169</v>
      </c>
      <c r="Q849" s="38"/>
      <c r="R849" s="39" t="s">
        <v>103</v>
      </c>
      <c r="S849" s="39">
        <v>1</v>
      </c>
      <c r="T849" s="39">
        <v>0</v>
      </c>
      <c r="U849" s="66">
        <f t="shared" si="34"/>
        <v>0</v>
      </c>
      <c r="V849" s="66">
        <f t="shared" si="35"/>
        <v>0</v>
      </c>
      <c r="W849" s="84"/>
      <c r="X849" s="36"/>
      <c r="Y849" s="40"/>
      <c r="Z849" s="41"/>
      <c r="AA849" s="41"/>
      <c r="AB849" s="42"/>
      <c r="AC849" s="43"/>
    </row>
    <row r="850" spans="1:29" ht="15">
      <c r="A850" s="153"/>
      <c r="B850" s="154"/>
      <c r="C850" s="155"/>
      <c r="D850" s="156"/>
      <c r="E850" s="143"/>
      <c r="F850" s="143"/>
      <c r="G850" s="145"/>
      <c r="H850" s="145"/>
      <c r="I850" s="145"/>
      <c r="J850" s="148"/>
      <c r="K850" s="151"/>
      <c r="L850" s="36" t="s">
        <v>2192</v>
      </c>
      <c r="M850" s="36" t="s">
        <v>2193</v>
      </c>
      <c r="N850" s="36" t="s">
        <v>45</v>
      </c>
      <c r="O850" s="37" t="s">
        <v>46</v>
      </c>
      <c r="P850" s="37" t="s">
        <v>72</v>
      </c>
      <c r="Q850" s="38"/>
      <c r="R850" s="39">
        <v>1</v>
      </c>
      <c r="S850" s="39">
        <v>100</v>
      </c>
      <c r="T850" s="39">
        <v>65</v>
      </c>
      <c r="U850" s="66">
        <f t="shared" si="34"/>
        <v>65</v>
      </c>
      <c r="V850" s="66">
        <f t="shared" si="35"/>
        <v>0.65</v>
      </c>
      <c r="W850" s="84"/>
      <c r="X850" s="36"/>
      <c r="Y850" s="40"/>
      <c r="Z850" s="41"/>
      <c r="AA850" s="41"/>
      <c r="AB850" s="42"/>
      <c r="AC850" s="43"/>
    </row>
    <row r="851" spans="1:29" ht="15">
      <c r="A851" s="153"/>
      <c r="B851" s="154"/>
      <c r="C851" s="155"/>
      <c r="D851" s="156"/>
      <c r="E851" s="143"/>
      <c r="F851" s="143"/>
      <c r="G851" s="145"/>
      <c r="H851" s="145"/>
      <c r="I851" s="145"/>
      <c r="J851" s="148"/>
      <c r="K851" s="151"/>
      <c r="L851" s="36" t="s">
        <v>2194</v>
      </c>
      <c r="M851" s="36" t="s">
        <v>2193</v>
      </c>
      <c r="N851" s="36" t="s">
        <v>45</v>
      </c>
      <c r="O851" s="37" t="s">
        <v>46</v>
      </c>
      <c r="P851" s="37" t="s">
        <v>72</v>
      </c>
      <c r="Q851" s="38"/>
      <c r="R851" s="39">
        <v>100</v>
      </c>
      <c r="S851" s="39">
        <v>100</v>
      </c>
      <c r="T851" s="39">
        <v>65</v>
      </c>
      <c r="U851" s="66">
        <f t="shared" si="34"/>
        <v>0.65</v>
      </c>
      <c r="V851" s="66">
        <f t="shared" si="35"/>
        <v>0.65</v>
      </c>
      <c r="W851" s="84"/>
      <c r="X851" s="36"/>
      <c r="Y851" s="40"/>
      <c r="Z851" s="41"/>
      <c r="AA851" s="41"/>
      <c r="AB851" s="42"/>
      <c r="AC851" s="43"/>
    </row>
    <row r="852" spans="1:29" ht="15">
      <c r="A852" s="153"/>
      <c r="B852" s="154"/>
      <c r="C852" s="155"/>
      <c r="D852" s="156"/>
      <c r="E852" s="143"/>
      <c r="F852" s="143"/>
      <c r="G852" s="145"/>
      <c r="H852" s="145"/>
      <c r="I852" s="145"/>
      <c r="J852" s="148"/>
      <c r="K852" s="151"/>
      <c r="L852" s="36" t="s">
        <v>2195</v>
      </c>
      <c r="M852" s="36" t="s">
        <v>2196</v>
      </c>
      <c r="N852" s="36" t="s">
        <v>45</v>
      </c>
      <c r="O852" s="37" t="s">
        <v>46</v>
      </c>
      <c r="P852" s="37" t="s">
        <v>72</v>
      </c>
      <c r="Q852" s="38"/>
      <c r="R852" s="39" t="s">
        <v>103</v>
      </c>
      <c r="S852" s="39">
        <v>30</v>
      </c>
      <c r="T852" s="39">
        <v>21</v>
      </c>
      <c r="U852" s="66">
        <f t="shared" si="34"/>
        <v>21</v>
      </c>
      <c r="V852" s="66">
        <f t="shared" si="35"/>
        <v>0.7</v>
      </c>
      <c r="W852" s="84"/>
      <c r="X852" s="36"/>
      <c r="Y852" s="40"/>
      <c r="Z852" s="41"/>
      <c r="AA852" s="41"/>
      <c r="AB852" s="42"/>
      <c r="AC852" s="43"/>
    </row>
    <row r="853" spans="1:29" ht="15">
      <c r="A853" s="153"/>
      <c r="B853" s="154"/>
      <c r="C853" s="155"/>
      <c r="D853" s="156"/>
      <c r="E853" s="143"/>
      <c r="F853" s="143"/>
      <c r="G853" s="145"/>
      <c r="H853" s="145"/>
      <c r="I853" s="145"/>
      <c r="J853" s="148"/>
      <c r="K853" s="151"/>
      <c r="L853" s="36" t="s">
        <v>2197</v>
      </c>
      <c r="M853" s="36" t="s">
        <v>2198</v>
      </c>
      <c r="N853" s="36" t="s">
        <v>45</v>
      </c>
      <c r="O853" s="37" t="s">
        <v>46</v>
      </c>
      <c r="P853" s="37" t="s">
        <v>619</v>
      </c>
      <c r="Q853" s="38"/>
      <c r="R853" s="39">
        <v>12</v>
      </c>
      <c r="S853" s="39">
        <v>12</v>
      </c>
      <c r="T853" s="39">
        <v>9</v>
      </c>
      <c r="U853" s="66">
        <f t="shared" si="34"/>
        <v>0.75</v>
      </c>
      <c r="V853" s="66">
        <f t="shared" si="35"/>
        <v>0.75</v>
      </c>
      <c r="W853" s="84"/>
      <c r="X853" s="36"/>
      <c r="Y853" s="40"/>
      <c r="Z853" s="41"/>
      <c r="AA853" s="41"/>
      <c r="AB853" s="42"/>
      <c r="AC853" s="43"/>
    </row>
    <row r="854" spans="1:29" ht="15">
      <c r="A854" s="134"/>
      <c r="B854" s="136"/>
      <c r="C854" s="138"/>
      <c r="D854" s="140"/>
      <c r="E854" s="142"/>
      <c r="F854" s="142"/>
      <c r="G854" s="146"/>
      <c r="H854" s="146"/>
      <c r="I854" s="146"/>
      <c r="J854" s="149"/>
      <c r="K854" s="152"/>
      <c r="L854" s="36" t="s">
        <v>2199</v>
      </c>
      <c r="M854" s="36" t="s">
        <v>2198</v>
      </c>
      <c r="N854" s="36" t="s">
        <v>45</v>
      </c>
      <c r="O854" s="37" t="s">
        <v>46</v>
      </c>
      <c r="P854" s="37" t="s">
        <v>72</v>
      </c>
      <c r="Q854" s="38"/>
      <c r="R854" s="39">
        <v>9</v>
      </c>
      <c r="S854" s="39">
        <v>10</v>
      </c>
      <c r="T854" s="39">
        <v>7</v>
      </c>
      <c r="U854" s="66">
        <f t="shared" si="34"/>
        <v>0.7777777777777778</v>
      </c>
      <c r="V854" s="66">
        <f t="shared" si="35"/>
        <v>0.7</v>
      </c>
      <c r="W854" s="84"/>
      <c r="X854" s="36"/>
      <c r="Y854" s="40">
        <v>0</v>
      </c>
      <c r="Z854" s="41">
        <v>1392659.71</v>
      </c>
      <c r="AA854" s="41">
        <v>558264.23</v>
      </c>
      <c r="AB854" s="42">
        <v>1</v>
      </c>
      <c r="AC854" s="43">
        <v>0.4008619090445289</v>
      </c>
    </row>
    <row r="855" spans="1:29" ht="81.6">
      <c r="A855" s="64" t="s">
        <v>2051</v>
      </c>
      <c r="B855" s="12" t="s">
        <v>150</v>
      </c>
      <c r="C855" s="36" t="s">
        <v>1519</v>
      </c>
      <c r="D855" s="18" t="s">
        <v>2200</v>
      </c>
      <c r="E855" s="39" t="s">
        <v>2054</v>
      </c>
      <c r="F855" s="39" t="s">
        <v>2201</v>
      </c>
      <c r="G855" s="37">
        <v>2</v>
      </c>
      <c r="H855" s="37">
        <v>2.2</v>
      </c>
      <c r="I855" s="37" t="s">
        <v>355</v>
      </c>
      <c r="J855" s="65" t="s">
        <v>2202</v>
      </c>
      <c r="K855" s="19" t="s">
        <v>1781</v>
      </c>
      <c r="L855" s="36" t="s">
        <v>2203</v>
      </c>
      <c r="M855" s="36" t="s">
        <v>2204</v>
      </c>
      <c r="N855" s="36" t="s">
        <v>45</v>
      </c>
      <c r="O855" s="37" t="s">
        <v>53</v>
      </c>
      <c r="P855" s="37" t="s">
        <v>72</v>
      </c>
      <c r="Q855" s="38"/>
      <c r="R855" s="39">
        <v>7</v>
      </c>
      <c r="S855" s="39">
        <v>7</v>
      </c>
      <c r="T855" s="39">
        <v>3</v>
      </c>
      <c r="U855" s="66">
        <f t="shared" si="34"/>
        <v>0.42857142857142855</v>
      </c>
      <c r="V855" s="66">
        <f t="shared" si="35"/>
        <v>0.42857142857142855</v>
      </c>
      <c r="W855" s="84"/>
      <c r="X855" s="36"/>
      <c r="Y855" s="40">
        <v>0</v>
      </c>
      <c r="Z855" s="41">
        <v>360000</v>
      </c>
      <c r="AA855" s="41">
        <v>180000</v>
      </c>
      <c r="AB855" s="42">
        <v>1</v>
      </c>
      <c r="AC855" s="43">
        <v>0.5</v>
      </c>
    </row>
    <row r="856" spans="1:29" ht="51">
      <c r="A856" s="64" t="s">
        <v>2051</v>
      </c>
      <c r="B856" s="12" t="s">
        <v>150</v>
      </c>
      <c r="C856" s="36" t="s">
        <v>1519</v>
      </c>
      <c r="D856" s="18" t="s">
        <v>2205</v>
      </c>
      <c r="E856" s="39" t="s">
        <v>2054</v>
      </c>
      <c r="F856" s="39" t="s">
        <v>2205</v>
      </c>
      <c r="G856" s="37">
        <v>2</v>
      </c>
      <c r="H856" s="37">
        <v>2.1</v>
      </c>
      <c r="I856" s="37" t="s">
        <v>290</v>
      </c>
      <c r="J856" s="65" t="s">
        <v>2206</v>
      </c>
      <c r="K856" s="19" t="s">
        <v>2207</v>
      </c>
      <c r="L856" s="36" t="s">
        <v>2208</v>
      </c>
      <c r="M856" s="36" t="s">
        <v>2209</v>
      </c>
      <c r="N856" s="36" t="s">
        <v>45</v>
      </c>
      <c r="O856" s="37" t="s">
        <v>53</v>
      </c>
      <c r="P856" s="37" t="s">
        <v>1185</v>
      </c>
      <c r="Q856" s="38"/>
      <c r="R856" s="39" t="s">
        <v>103</v>
      </c>
      <c r="S856" s="39">
        <v>1</v>
      </c>
      <c r="T856" s="39">
        <v>0</v>
      </c>
      <c r="U856" s="66">
        <f t="shared" si="34"/>
        <v>0</v>
      </c>
      <c r="V856" s="66">
        <f t="shared" si="35"/>
        <v>0</v>
      </c>
      <c r="W856" s="84"/>
      <c r="X856" s="36"/>
      <c r="Y856" s="40">
        <v>0</v>
      </c>
      <c r="Z856" s="41">
        <v>7749.39</v>
      </c>
      <c r="AA856" s="41">
        <v>7749.39</v>
      </c>
      <c r="AB856" s="42">
        <v>1</v>
      </c>
      <c r="AC856" s="43">
        <v>1</v>
      </c>
    </row>
    <row r="857" spans="1:29" ht="15">
      <c r="A857" s="160" t="s">
        <v>2051</v>
      </c>
      <c r="B857" s="135" t="s">
        <v>150</v>
      </c>
      <c r="C857" s="137" t="s">
        <v>1519</v>
      </c>
      <c r="D857" s="139" t="s">
        <v>2210</v>
      </c>
      <c r="E857" s="141" t="s">
        <v>2054</v>
      </c>
      <c r="F857" s="141" t="s">
        <v>2211</v>
      </c>
      <c r="G857" s="144">
        <v>2</v>
      </c>
      <c r="H857" s="144">
        <v>2.1</v>
      </c>
      <c r="I857" s="144" t="s">
        <v>290</v>
      </c>
      <c r="J857" s="147" t="s">
        <v>2212</v>
      </c>
      <c r="K857" s="150" t="s">
        <v>1781</v>
      </c>
      <c r="L857" s="36" t="s">
        <v>2213</v>
      </c>
      <c r="M857" s="36" t="s">
        <v>2214</v>
      </c>
      <c r="N857" s="36" t="s">
        <v>45</v>
      </c>
      <c r="O857" s="37" t="s">
        <v>46</v>
      </c>
      <c r="P857" s="37" t="s">
        <v>72</v>
      </c>
      <c r="Q857" s="38"/>
      <c r="R857" s="39">
        <v>60</v>
      </c>
      <c r="S857" s="39">
        <v>60</v>
      </c>
      <c r="T857" s="39">
        <v>50</v>
      </c>
      <c r="U857" s="66">
        <f t="shared" si="34"/>
        <v>0.8333333333333334</v>
      </c>
      <c r="V857" s="66">
        <f t="shared" si="35"/>
        <v>0.8333333333333334</v>
      </c>
      <c r="W857" s="84"/>
      <c r="X857" s="36"/>
      <c r="Y857" s="40"/>
      <c r="Z857" s="41"/>
      <c r="AA857" s="41"/>
      <c r="AB857" s="42"/>
      <c r="AC857" s="43"/>
    </row>
    <row r="858" spans="1:29" ht="15">
      <c r="A858" s="161"/>
      <c r="B858" s="154"/>
      <c r="C858" s="155"/>
      <c r="D858" s="156"/>
      <c r="E858" s="143"/>
      <c r="F858" s="143"/>
      <c r="G858" s="145"/>
      <c r="H858" s="145"/>
      <c r="I858" s="145"/>
      <c r="J858" s="148"/>
      <c r="K858" s="151"/>
      <c r="L858" s="36" t="s">
        <v>2215</v>
      </c>
      <c r="M858" s="36" t="s">
        <v>2216</v>
      </c>
      <c r="N858" s="36" t="s">
        <v>45</v>
      </c>
      <c r="O858" s="37" t="s">
        <v>46</v>
      </c>
      <c r="P858" s="37" t="s">
        <v>47</v>
      </c>
      <c r="Q858" s="38"/>
      <c r="R858" s="39">
        <v>6</v>
      </c>
      <c r="S858" s="39">
        <v>6</v>
      </c>
      <c r="T858" s="39">
        <v>0</v>
      </c>
      <c r="U858" s="66">
        <f t="shared" si="34"/>
        <v>0</v>
      </c>
      <c r="V858" s="66">
        <f t="shared" si="35"/>
        <v>0</v>
      </c>
      <c r="W858" s="84"/>
      <c r="X858" s="36"/>
      <c r="Y858" s="40"/>
      <c r="Z858" s="41"/>
      <c r="AA858" s="41"/>
      <c r="AB858" s="42"/>
      <c r="AC858" s="43"/>
    </row>
    <row r="859" spans="1:29" ht="15">
      <c r="A859" s="161"/>
      <c r="B859" s="154"/>
      <c r="C859" s="155"/>
      <c r="D859" s="156"/>
      <c r="E859" s="143"/>
      <c r="F859" s="143"/>
      <c r="G859" s="145"/>
      <c r="H859" s="145"/>
      <c r="I859" s="145"/>
      <c r="J859" s="148"/>
      <c r="K859" s="151"/>
      <c r="L859" s="36" t="s">
        <v>2217</v>
      </c>
      <c r="M859" s="36" t="s">
        <v>2218</v>
      </c>
      <c r="N859" s="36" t="s">
        <v>45</v>
      </c>
      <c r="O859" s="37" t="s">
        <v>46</v>
      </c>
      <c r="P859" s="37" t="s">
        <v>72</v>
      </c>
      <c r="Q859" s="38"/>
      <c r="R859" s="39">
        <v>360</v>
      </c>
      <c r="S859" s="39">
        <v>360</v>
      </c>
      <c r="T859" s="39">
        <v>249</v>
      </c>
      <c r="U859" s="66">
        <f t="shared" si="34"/>
        <v>0.6916666666666667</v>
      </c>
      <c r="V859" s="66">
        <f t="shared" si="35"/>
        <v>0.6916666666666667</v>
      </c>
      <c r="W859" s="84"/>
      <c r="X859" s="36"/>
      <c r="Y859" s="40"/>
      <c r="Z859" s="41"/>
      <c r="AA859" s="41"/>
      <c r="AB859" s="42"/>
      <c r="AC859" s="43"/>
    </row>
    <row r="860" spans="1:29" ht="15">
      <c r="A860" s="161"/>
      <c r="B860" s="154"/>
      <c r="C860" s="155"/>
      <c r="D860" s="156"/>
      <c r="E860" s="143"/>
      <c r="F860" s="143"/>
      <c r="G860" s="145"/>
      <c r="H860" s="145"/>
      <c r="I860" s="145"/>
      <c r="J860" s="148"/>
      <c r="K860" s="151"/>
      <c r="L860" s="36" t="s">
        <v>2219</v>
      </c>
      <c r="M860" s="36" t="s">
        <v>2220</v>
      </c>
      <c r="N860" s="36" t="s">
        <v>45</v>
      </c>
      <c r="O860" s="37" t="s">
        <v>53</v>
      </c>
      <c r="P860" s="37" t="s">
        <v>72</v>
      </c>
      <c r="Q860" s="38"/>
      <c r="R860" s="39">
        <v>100</v>
      </c>
      <c r="S860" s="39">
        <v>20</v>
      </c>
      <c r="T860" s="39">
        <v>8</v>
      </c>
      <c r="U860" s="66">
        <f t="shared" si="34"/>
        <v>0.08</v>
      </c>
      <c r="V860" s="66">
        <f t="shared" si="35"/>
        <v>0.4</v>
      </c>
      <c r="W860" s="84"/>
      <c r="X860" s="36"/>
      <c r="Y860" s="40"/>
      <c r="Z860" s="41"/>
      <c r="AA860" s="41"/>
      <c r="AB860" s="42"/>
      <c r="AC860" s="43"/>
    </row>
    <row r="861" spans="1:29" ht="15">
      <c r="A861" s="161"/>
      <c r="B861" s="154"/>
      <c r="C861" s="155"/>
      <c r="D861" s="156"/>
      <c r="E861" s="143"/>
      <c r="F861" s="143"/>
      <c r="G861" s="145"/>
      <c r="H861" s="145"/>
      <c r="I861" s="145"/>
      <c r="J861" s="148"/>
      <c r="K861" s="151"/>
      <c r="L861" s="36" t="s">
        <v>2221</v>
      </c>
      <c r="M861" s="36" t="s">
        <v>2222</v>
      </c>
      <c r="N861" s="36" t="s">
        <v>45</v>
      </c>
      <c r="O861" s="37" t="s">
        <v>46</v>
      </c>
      <c r="P861" s="37" t="s">
        <v>47</v>
      </c>
      <c r="Q861" s="38"/>
      <c r="R861" s="39">
        <v>6</v>
      </c>
      <c r="S861" s="39">
        <v>6</v>
      </c>
      <c r="T861" s="39">
        <v>12</v>
      </c>
      <c r="U861" s="66">
        <f t="shared" si="34"/>
        <v>2</v>
      </c>
      <c r="V861" s="66">
        <f t="shared" si="35"/>
        <v>2</v>
      </c>
      <c r="W861" s="84"/>
      <c r="X861" s="36"/>
      <c r="Y861" s="40"/>
      <c r="Z861" s="41"/>
      <c r="AA861" s="41"/>
      <c r="AB861" s="42"/>
      <c r="AC861" s="43"/>
    </row>
    <row r="862" spans="1:29" ht="15">
      <c r="A862" s="161"/>
      <c r="B862" s="154"/>
      <c r="C862" s="155"/>
      <c r="D862" s="156"/>
      <c r="E862" s="143"/>
      <c r="F862" s="143"/>
      <c r="G862" s="145"/>
      <c r="H862" s="145"/>
      <c r="I862" s="145"/>
      <c r="J862" s="148"/>
      <c r="K862" s="151"/>
      <c r="L862" s="36" t="s">
        <v>2223</v>
      </c>
      <c r="M862" s="36" t="s">
        <v>2222</v>
      </c>
      <c r="N862" s="36" t="s">
        <v>45</v>
      </c>
      <c r="O862" s="37" t="s">
        <v>46</v>
      </c>
      <c r="P862" s="37" t="s">
        <v>47</v>
      </c>
      <c r="Q862" s="38"/>
      <c r="R862" s="39">
        <v>6</v>
      </c>
      <c r="S862" s="39">
        <v>6</v>
      </c>
      <c r="T862" s="39">
        <v>0</v>
      </c>
      <c r="U862" s="66">
        <f t="shared" si="34"/>
        <v>0</v>
      </c>
      <c r="V862" s="66">
        <f t="shared" si="35"/>
        <v>0</v>
      </c>
      <c r="W862" s="84"/>
      <c r="X862" s="36"/>
      <c r="Y862" s="40"/>
      <c r="Z862" s="41"/>
      <c r="AA862" s="41"/>
      <c r="AB862" s="42"/>
      <c r="AC862" s="43"/>
    </row>
    <row r="863" spans="1:29" ht="15">
      <c r="A863" s="161"/>
      <c r="B863" s="154"/>
      <c r="C863" s="155"/>
      <c r="D863" s="156"/>
      <c r="E863" s="143"/>
      <c r="F863" s="143"/>
      <c r="G863" s="145"/>
      <c r="H863" s="145"/>
      <c r="I863" s="145"/>
      <c r="J863" s="148"/>
      <c r="K863" s="151"/>
      <c r="L863" s="36" t="s">
        <v>2224</v>
      </c>
      <c r="M863" s="36" t="s">
        <v>2225</v>
      </c>
      <c r="N863" s="36" t="s">
        <v>45</v>
      </c>
      <c r="O863" s="37" t="s">
        <v>46</v>
      </c>
      <c r="P863" s="37" t="s">
        <v>72</v>
      </c>
      <c r="Q863" s="38"/>
      <c r="R863" s="39">
        <v>7</v>
      </c>
      <c r="S863" s="39">
        <v>7</v>
      </c>
      <c r="T863" s="39">
        <v>8</v>
      </c>
      <c r="U863" s="66">
        <f t="shared" si="34"/>
        <v>1.1428571428571428</v>
      </c>
      <c r="V863" s="66">
        <f t="shared" si="35"/>
        <v>1.1428571428571428</v>
      </c>
      <c r="W863" s="84"/>
      <c r="X863" s="36"/>
      <c r="Y863" s="40"/>
      <c r="Z863" s="41"/>
      <c r="AA863" s="41"/>
      <c r="AB863" s="42"/>
      <c r="AC863" s="43"/>
    </row>
    <row r="864" spans="1:29" ht="15">
      <c r="A864" s="161"/>
      <c r="B864" s="154"/>
      <c r="C864" s="155"/>
      <c r="D864" s="156"/>
      <c r="E864" s="143"/>
      <c r="F864" s="143"/>
      <c r="G864" s="145"/>
      <c r="H864" s="145"/>
      <c r="I864" s="145"/>
      <c r="J864" s="148"/>
      <c r="K864" s="151"/>
      <c r="L864" s="36" t="s">
        <v>2226</v>
      </c>
      <c r="M864" s="36" t="s">
        <v>2227</v>
      </c>
      <c r="N864" s="36" t="s">
        <v>45</v>
      </c>
      <c r="O864" s="37" t="s">
        <v>46</v>
      </c>
      <c r="P864" s="37" t="s">
        <v>72</v>
      </c>
      <c r="Q864" s="38"/>
      <c r="R864" s="39">
        <v>25</v>
      </c>
      <c r="S864" s="39">
        <v>25</v>
      </c>
      <c r="T864" s="39">
        <v>19</v>
      </c>
      <c r="U864" s="66">
        <f t="shared" si="34"/>
        <v>0.76</v>
      </c>
      <c r="V864" s="66">
        <f t="shared" si="35"/>
        <v>0.76</v>
      </c>
      <c r="W864" s="84"/>
      <c r="X864" s="36"/>
      <c r="Y864" s="40"/>
      <c r="Z864" s="41"/>
      <c r="AA864" s="41"/>
      <c r="AB864" s="42"/>
      <c r="AC864" s="43"/>
    </row>
    <row r="865" spans="1:29" ht="15">
      <c r="A865" s="161"/>
      <c r="B865" s="154"/>
      <c r="C865" s="155"/>
      <c r="D865" s="156"/>
      <c r="E865" s="143"/>
      <c r="F865" s="143"/>
      <c r="G865" s="145"/>
      <c r="H865" s="145"/>
      <c r="I865" s="145"/>
      <c r="J865" s="148"/>
      <c r="K865" s="151"/>
      <c r="L865" s="36" t="s">
        <v>2228</v>
      </c>
      <c r="M865" s="36" t="s">
        <v>2229</v>
      </c>
      <c r="N865" s="36" t="s">
        <v>45</v>
      </c>
      <c r="O865" s="37" t="s">
        <v>46</v>
      </c>
      <c r="P865" s="37" t="s">
        <v>72</v>
      </c>
      <c r="Q865" s="38"/>
      <c r="R865" s="39">
        <v>60</v>
      </c>
      <c r="S865" s="39">
        <v>20</v>
      </c>
      <c r="T865" s="39">
        <v>17</v>
      </c>
      <c r="U865" s="66">
        <f t="shared" si="34"/>
        <v>0.2833333333333333</v>
      </c>
      <c r="V865" s="66">
        <f t="shared" si="35"/>
        <v>0.85</v>
      </c>
      <c r="W865" s="84"/>
      <c r="X865" s="36"/>
      <c r="Y865" s="40"/>
      <c r="Z865" s="41"/>
      <c r="AA865" s="41"/>
      <c r="AB865" s="42"/>
      <c r="AC865" s="43"/>
    </row>
    <row r="866" spans="1:29" ht="15">
      <c r="A866" s="161"/>
      <c r="B866" s="154"/>
      <c r="C866" s="155"/>
      <c r="D866" s="156"/>
      <c r="E866" s="143"/>
      <c r="F866" s="143"/>
      <c r="G866" s="145"/>
      <c r="H866" s="145"/>
      <c r="I866" s="145"/>
      <c r="J866" s="148"/>
      <c r="K866" s="151"/>
      <c r="L866" s="36" t="s">
        <v>2230</v>
      </c>
      <c r="M866" s="36" t="s">
        <v>2231</v>
      </c>
      <c r="N866" s="36" t="s">
        <v>45</v>
      </c>
      <c r="O866" s="37" t="s">
        <v>46</v>
      </c>
      <c r="P866" s="37" t="s">
        <v>72</v>
      </c>
      <c r="Q866" s="38"/>
      <c r="R866" s="39">
        <v>100</v>
      </c>
      <c r="S866" s="39">
        <v>220</v>
      </c>
      <c r="T866" s="39">
        <v>173</v>
      </c>
      <c r="U866" s="66">
        <f t="shared" si="34"/>
        <v>1.73</v>
      </c>
      <c r="V866" s="66">
        <f t="shared" si="35"/>
        <v>0.7863636363636364</v>
      </c>
      <c r="W866" s="84"/>
      <c r="X866" s="36"/>
      <c r="Y866" s="40"/>
      <c r="Z866" s="41"/>
      <c r="AA866" s="41"/>
      <c r="AB866" s="42"/>
      <c r="AC866" s="43"/>
    </row>
    <row r="867" spans="1:29" ht="15">
      <c r="A867" s="161"/>
      <c r="B867" s="154"/>
      <c r="C867" s="155"/>
      <c r="D867" s="156"/>
      <c r="E867" s="143"/>
      <c r="F867" s="143"/>
      <c r="G867" s="145"/>
      <c r="H867" s="145"/>
      <c r="I867" s="145"/>
      <c r="J867" s="148"/>
      <c r="K867" s="151"/>
      <c r="L867" s="36" t="s">
        <v>2232</v>
      </c>
      <c r="M867" s="36" t="s">
        <v>2233</v>
      </c>
      <c r="N867" s="36" t="s">
        <v>45</v>
      </c>
      <c r="O867" s="37" t="s">
        <v>46</v>
      </c>
      <c r="P867" s="37" t="s">
        <v>72</v>
      </c>
      <c r="Q867" s="38"/>
      <c r="R867" s="39">
        <v>100</v>
      </c>
      <c r="S867" s="39">
        <v>300</v>
      </c>
      <c r="T867" s="39">
        <v>247</v>
      </c>
      <c r="U867" s="66">
        <f t="shared" si="34"/>
        <v>2.47</v>
      </c>
      <c r="V867" s="66">
        <f t="shared" si="35"/>
        <v>0.8233333333333334</v>
      </c>
      <c r="W867" s="84"/>
      <c r="X867" s="36"/>
      <c r="Y867" s="40"/>
      <c r="Z867" s="41"/>
      <c r="AA867" s="41"/>
      <c r="AB867" s="42"/>
      <c r="AC867" s="43"/>
    </row>
    <row r="868" spans="1:29" ht="15">
      <c r="A868" s="161"/>
      <c r="B868" s="154"/>
      <c r="C868" s="155"/>
      <c r="D868" s="156"/>
      <c r="E868" s="143"/>
      <c r="F868" s="143"/>
      <c r="G868" s="145"/>
      <c r="H868" s="145"/>
      <c r="I868" s="145"/>
      <c r="J868" s="148"/>
      <c r="K868" s="151"/>
      <c r="L868" s="36" t="s">
        <v>2234</v>
      </c>
      <c r="M868" s="36" t="s">
        <v>2235</v>
      </c>
      <c r="N868" s="36" t="s">
        <v>45</v>
      </c>
      <c r="O868" s="37" t="s">
        <v>46</v>
      </c>
      <c r="P868" s="37" t="s">
        <v>72</v>
      </c>
      <c r="Q868" s="38"/>
      <c r="R868" s="39">
        <v>100</v>
      </c>
      <c r="S868" s="39">
        <v>100</v>
      </c>
      <c r="T868" s="39">
        <v>74.77</v>
      </c>
      <c r="U868" s="66">
        <f t="shared" si="34"/>
        <v>0.7476999999999999</v>
      </c>
      <c r="V868" s="66">
        <f t="shared" si="35"/>
        <v>0.7476999999999999</v>
      </c>
      <c r="W868" s="84"/>
      <c r="X868" s="36"/>
      <c r="Y868" s="40"/>
      <c r="Z868" s="41"/>
      <c r="AA868" s="41"/>
      <c r="AB868" s="42"/>
      <c r="AC868" s="43"/>
    </row>
    <row r="869" spans="1:29" ht="15">
      <c r="A869" s="161"/>
      <c r="B869" s="154"/>
      <c r="C869" s="155"/>
      <c r="D869" s="156"/>
      <c r="E869" s="143"/>
      <c r="F869" s="143"/>
      <c r="G869" s="145"/>
      <c r="H869" s="145"/>
      <c r="I869" s="145"/>
      <c r="J869" s="148"/>
      <c r="K869" s="151"/>
      <c r="L869" s="36" t="s">
        <v>2236</v>
      </c>
      <c r="M869" s="36" t="s">
        <v>2237</v>
      </c>
      <c r="N869" s="36" t="s">
        <v>45</v>
      </c>
      <c r="O869" s="37" t="s">
        <v>46</v>
      </c>
      <c r="P869" s="37" t="s">
        <v>394</v>
      </c>
      <c r="Q869" s="38"/>
      <c r="R869" s="39">
        <v>6</v>
      </c>
      <c r="S869" s="39">
        <v>6</v>
      </c>
      <c r="T869" s="39">
        <v>4</v>
      </c>
      <c r="U869" s="66">
        <f t="shared" si="34"/>
        <v>0.6666666666666666</v>
      </c>
      <c r="V869" s="66">
        <f t="shared" si="35"/>
        <v>0.6666666666666666</v>
      </c>
      <c r="W869" s="84"/>
      <c r="X869" s="36"/>
      <c r="Y869" s="40"/>
      <c r="Z869" s="41"/>
      <c r="AA869" s="41"/>
      <c r="AB869" s="42"/>
      <c r="AC869" s="43"/>
    </row>
    <row r="870" spans="1:29" ht="15">
      <c r="A870" s="161"/>
      <c r="B870" s="154"/>
      <c r="C870" s="155"/>
      <c r="D870" s="156"/>
      <c r="E870" s="143"/>
      <c r="F870" s="143"/>
      <c r="G870" s="145"/>
      <c r="H870" s="145"/>
      <c r="I870" s="145"/>
      <c r="J870" s="148"/>
      <c r="K870" s="151"/>
      <c r="L870" s="36" t="s">
        <v>2238</v>
      </c>
      <c r="M870" s="36" t="s">
        <v>2239</v>
      </c>
      <c r="N870" s="36" t="s">
        <v>45</v>
      </c>
      <c r="O870" s="37" t="s">
        <v>46</v>
      </c>
      <c r="P870" s="37" t="s">
        <v>394</v>
      </c>
      <c r="Q870" s="38"/>
      <c r="R870" s="39">
        <v>6</v>
      </c>
      <c r="S870" s="39">
        <v>6</v>
      </c>
      <c r="T870" s="39">
        <v>5</v>
      </c>
      <c r="U870" s="66">
        <f t="shared" si="34"/>
        <v>0.8333333333333334</v>
      </c>
      <c r="V870" s="66">
        <f t="shared" si="35"/>
        <v>0.8333333333333334</v>
      </c>
      <c r="W870" s="84"/>
      <c r="X870" s="36"/>
      <c r="Y870" s="40"/>
      <c r="Z870" s="41"/>
      <c r="AA870" s="41"/>
      <c r="AB870" s="42"/>
      <c r="AC870" s="43"/>
    </row>
    <row r="871" spans="1:29" ht="15">
      <c r="A871" s="161"/>
      <c r="B871" s="154"/>
      <c r="C871" s="155"/>
      <c r="D871" s="156"/>
      <c r="E871" s="143"/>
      <c r="F871" s="143"/>
      <c r="G871" s="145"/>
      <c r="H871" s="145"/>
      <c r="I871" s="145"/>
      <c r="J871" s="148"/>
      <c r="K871" s="151"/>
      <c r="L871" s="36" t="s">
        <v>2238</v>
      </c>
      <c r="M871" s="36" t="s">
        <v>2239</v>
      </c>
      <c r="N871" s="36" t="s">
        <v>45</v>
      </c>
      <c r="O871" s="37" t="s">
        <v>46</v>
      </c>
      <c r="P871" s="37" t="s">
        <v>280</v>
      </c>
      <c r="Q871" s="38"/>
      <c r="R871" s="39">
        <v>4</v>
      </c>
      <c r="S871" s="39">
        <v>4</v>
      </c>
      <c r="T871" s="39">
        <v>3</v>
      </c>
      <c r="U871" s="66">
        <f t="shared" si="34"/>
        <v>0.75</v>
      </c>
      <c r="V871" s="66">
        <f t="shared" si="35"/>
        <v>0.75</v>
      </c>
      <c r="W871" s="84"/>
      <c r="X871" s="36"/>
      <c r="Y871" s="40"/>
      <c r="Z871" s="41"/>
      <c r="AA871" s="41"/>
      <c r="AB871" s="42"/>
      <c r="AC871" s="43"/>
    </row>
    <row r="872" spans="1:29" ht="15">
      <c r="A872" s="161"/>
      <c r="B872" s="154"/>
      <c r="C872" s="155"/>
      <c r="D872" s="156"/>
      <c r="E872" s="143"/>
      <c r="F872" s="143"/>
      <c r="G872" s="145"/>
      <c r="H872" s="145"/>
      <c r="I872" s="145"/>
      <c r="J872" s="148"/>
      <c r="K872" s="151"/>
      <c r="L872" s="36" t="s">
        <v>2240</v>
      </c>
      <c r="M872" s="36" t="s">
        <v>2239</v>
      </c>
      <c r="N872" s="36" t="s">
        <v>45</v>
      </c>
      <c r="O872" s="37" t="s">
        <v>46</v>
      </c>
      <c r="P872" s="37" t="s">
        <v>394</v>
      </c>
      <c r="Q872" s="38"/>
      <c r="R872" s="39">
        <v>6</v>
      </c>
      <c r="S872" s="39">
        <v>6</v>
      </c>
      <c r="T872" s="39">
        <v>0</v>
      </c>
      <c r="U872" s="66">
        <f t="shared" si="34"/>
        <v>0</v>
      </c>
      <c r="V872" s="66">
        <f t="shared" si="35"/>
        <v>0</v>
      </c>
      <c r="W872" s="84"/>
      <c r="X872" s="36"/>
      <c r="Y872" s="40"/>
      <c r="Z872" s="41"/>
      <c r="AA872" s="41"/>
      <c r="AB872" s="42"/>
      <c r="AC872" s="43"/>
    </row>
    <row r="873" spans="1:29" ht="15">
      <c r="A873" s="161"/>
      <c r="B873" s="154"/>
      <c r="C873" s="155"/>
      <c r="D873" s="156"/>
      <c r="E873" s="143"/>
      <c r="F873" s="143"/>
      <c r="G873" s="145"/>
      <c r="H873" s="145"/>
      <c r="I873" s="145"/>
      <c r="J873" s="148"/>
      <c r="K873" s="151"/>
      <c r="L873" s="36" t="s">
        <v>2241</v>
      </c>
      <c r="M873" s="36" t="s">
        <v>2239</v>
      </c>
      <c r="N873" s="36" t="s">
        <v>45</v>
      </c>
      <c r="O873" s="37" t="s">
        <v>46</v>
      </c>
      <c r="P873" s="37" t="s">
        <v>394</v>
      </c>
      <c r="Q873" s="38"/>
      <c r="R873" s="39">
        <v>6</v>
      </c>
      <c r="S873" s="39">
        <v>6</v>
      </c>
      <c r="T873" s="39">
        <v>0</v>
      </c>
      <c r="U873" s="66">
        <f t="shared" si="34"/>
        <v>0</v>
      </c>
      <c r="V873" s="66">
        <f t="shared" si="35"/>
        <v>0</v>
      </c>
      <c r="W873" s="84"/>
      <c r="X873" s="36"/>
      <c r="Y873" s="40"/>
      <c r="Z873" s="41"/>
      <c r="AA873" s="41"/>
      <c r="AB873" s="42"/>
      <c r="AC873" s="43"/>
    </row>
    <row r="874" spans="1:29" ht="15">
      <c r="A874" s="162"/>
      <c r="B874" s="136"/>
      <c r="C874" s="138"/>
      <c r="D874" s="140"/>
      <c r="E874" s="142"/>
      <c r="F874" s="142"/>
      <c r="G874" s="146"/>
      <c r="H874" s="146"/>
      <c r="I874" s="146"/>
      <c r="J874" s="149"/>
      <c r="K874" s="152"/>
      <c r="L874" s="36" t="s">
        <v>2242</v>
      </c>
      <c r="M874" s="36" t="s">
        <v>2243</v>
      </c>
      <c r="N874" s="36" t="s">
        <v>45</v>
      </c>
      <c r="O874" s="37" t="s">
        <v>46</v>
      </c>
      <c r="P874" s="37" t="s">
        <v>72</v>
      </c>
      <c r="Q874" s="38"/>
      <c r="R874" s="39">
        <v>100</v>
      </c>
      <c r="S874" s="39">
        <v>100</v>
      </c>
      <c r="T874" s="39">
        <v>74.8</v>
      </c>
      <c r="U874" s="66">
        <f t="shared" si="34"/>
        <v>0.748</v>
      </c>
      <c r="V874" s="66">
        <f t="shared" si="35"/>
        <v>0.748</v>
      </c>
      <c r="W874" s="84"/>
      <c r="X874" s="36"/>
      <c r="Y874" s="40">
        <v>82764452.50000001</v>
      </c>
      <c r="Z874" s="41">
        <v>87644442.94</v>
      </c>
      <c r="AA874" s="41">
        <v>79092871.61999997</v>
      </c>
      <c r="AB874" s="42">
        <v>0.9556381904417233</v>
      </c>
      <c r="AC874" s="43">
        <v>0.9024288245421984</v>
      </c>
    </row>
    <row r="875" spans="1:29" ht="112.2">
      <c r="A875" s="47" t="s">
        <v>2051</v>
      </c>
      <c r="B875" s="10" t="s">
        <v>150</v>
      </c>
      <c r="C875" s="48" t="s">
        <v>1519</v>
      </c>
      <c r="D875" s="49" t="s">
        <v>2210</v>
      </c>
      <c r="E875" s="50" t="s">
        <v>2054</v>
      </c>
      <c r="F875" s="50" t="s">
        <v>2211</v>
      </c>
      <c r="G875" s="48">
        <v>2</v>
      </c>
      <c r="H875" s="48">
        <v>2.1</v>
      </c>
      <c r="I875" s="48" t="s">
        <v>1779</v>
      </c>
      <c r="J875" s="51" t="s">
        <v>2244</v>
      </c>
      <c r="K875" s="52" t="s">
        <v>2245</v>
      </c>
      <c r="L875" s="36" t="s">
        <v>2246</v>
      </c>
      <c r="M875" s="36" t="s">
        <v>2247</v>
      </c>
      <c r="N875" s="36" t="s">
        <v>260</v>
      </c>
      <c r="O875" s="37" t="s">
        <v>46</v>
      </c>
      <c r="P875" s="37" t="s">
        <v>72</v>
      </c>
      <c r="Q875" s="38"/>
      <c r="R875" s="39">
        <v>0</v>
      </c>
      <c r="S875" s="39">
        <v>12</v>
      </c>
      <c r="T875" s="39">
        <v>9</v>
      </c>
      <c r="U875" s="66">
        <v>100</v>
      </c>
      <c r="V875" s="66">
        <f t="shared" si="35"/>
        <v>0.75</v>
      </c>
      <c r="W875" s="84"/>
      <c r="X875" s="36"/>
      <c r="Y875" s="40">
        <v>34767016.36999999</v>
      </c>
      <c r="Z875" s="41">
        <v>33416700.869999994</v>
      </c>
      <c r="AA875" s="41">
        <v>31399092.53</v>
      </c>
      <c r="AB875" s="42">
        <v>0.9031287642241821</v>
      </c>
      <c r="AC875" s="43">
        <v>0.9396227548659266</v>
      </c>
    </row>
    <row r="876" spans="1:29" ht="15">
      <c r="A876" s="133" t="s">
        <v>2051</v>
      </c>
      <c r="B876" s="135" t="s">
        <v>150</v>
      </c>
      <c r="C876" s="137" t="s">
        <v>1519</v>
      </c>
      <c r="D876" s="139" t="s">
        <v>2210</v>
      </c>
      <c r="E876" s="141" t="s">
        <v>2054</v>
      </c>
      <c r="F876" s="141" t="s">
        <v>2211</v>
      </c>
      <c r="G876" s="144">
        <v>2</v>
      </c>
      <c r="H876" s="144">
        <v>2.1</v>
      </c>
      <c r="I876" s="144" t="s">
        <v>1779</v>
      </c>
      <c r="J876" s="147" t="s">
        <v>2248</v>
      </c>
      <c r="K876" s="150" t="s">
        <v>2156</v>
      </c>
      <c r="L876" s="36" t="s">
        <v>2249</v>
      </c>
      <c r="M876" s="36" t="s">
        <v>2250</v>
      </c>
      <c r="N876" s="36" t="s">
        <v>45</v>
      </c>
      <c r="O876" s="37" t="s">
        <v>46</v>
      </c>
      <c r="P876" s="37" t="s">
        <v>72</v>
      </c>
      <c r="Q876" s="38"/>
      <c r="R876" s="39">
        <v>240</v>
      </c>
      <c r="S876" s="39">
        <v>240</v>
      </c>
      <c r="T876" s="39">
        <v>209</v>
      </c>
      <c r="U876" s="66">
        <f aca="true" t="shared" si="36" ref="U876:U941">T876/R876</f>
        <v>0.8708333333333333</v>
      </c>
      <c r="V876" s="66">
        <f t="shared" si="35"/>
        <v>0.8708333333333333</v>
      </c>
      <c r="W876" s="84"/>
      <c r="X876" s="36"/>
      <c r="Y876" s="40"/>
      <c r="Z876" s="41"/>
      <c r="AA876" s="41"/>
      <c r="AB876" s="42"/>
      <c r="AC876" s="43"/>
    </row>
    <row r="877" spans="1:29" ht="15">
      <c r="A877" s="153"/>
      <c r="B877" s="154"/>
      <c r="C877" s="155"/>
      <c r="D877" s="156"/>
      <c r="E877" s="143"/>
      <c r="F877" s="143"/>
      <c r="G877" s="145"/>
      <c r="H877" s="145"/>
      <c r="I877" s="145"/>
      <c r="J877" s="148"/>
      <c r="K877" s="151"/>
      <c r="L877" s="36" t="s">
        <v>2251</v>
      </c>
      <c r="M877" s="36" t="s">
        <v>2250</v>
      </c>
      <c r="N877" s="36" t="s">
        <v>45</v>
      </c>
      <c r="O877" s="37" t="s">
        <v>46</v>
      </c>
      <c r="P877" s="37" t="s">
        <v>72</v>
      </c>
      <c r="Q877" s="38"/>
      <c r="R877" s="39">
        <v>1440</v>
      </c>
      <c r="S877" s="39">
        <v>1440</v>
      </c>
      <c r="T877" s="39">
        <v>1262</v>
      </c>
      <c r="U877" s="66">
        <f t="shared" si="36"/>
        <v>0.8763888888888889</v>
      </c>
      <c r="V877" s="66">
        <f t="shared" si="35"/>
        <v>0.8763888888888889</v>
      </c>
      <c r="W877" s="84"/>
      <c r="X877" s="36"/>
      <c r="Y877" s="40"/>
      <c r="Z877" s="41"/>
      <c r="AA877" s="41"/>
      <c r="AB877" s="42"/>
      <c r="AC877" s="43"/>
    </row>
    <row r="878" spans="1:29" ht="15">
      <c r="A878" s="153"/>
      <c r="B878" s="154"/>
      <c r="C878" s="155"/>
      <c r="D878" s="156"/>
      <c r="E878" s="143"/>
      <c r="F878" s="143"/>
      <c r="G878" s="145"/>
      <c r="H878" s="145"/>
      <c r="I878" s="145"/>
      <c r="J878" s="148"/>
      <c r="K878" s="151"/>
      <c r="L878" s="36" t="s">
        <v>2252</v>
      </c>
      <c r="M878" s="36" t="s">
        <v>2250</v>
      </c>
      <c r="N878" s="36" t="s">
        <v>45</v>
      </c>
      <c r="O878" s="37" t="s">
        <v>46</v>
      </c>
      <c r="P878" s="37" t="s">
        <v>72</v>
      </c>
      <c r="Q878" s="38"/>
      <c r="R878" s="39">
        <v>360</v>
      </c>
      <c r="S878" s="39">
        <v>360</v>
      </c>
      <c r="T878" s="39">
        <v>277</v>
      </c>
      <c r="U878" s="66">
        <f t="shared" si="36"/>
        <v>0.7694444444444445</v>
      </c>
      <c r="V878" s="66">
        <f t="shared" si="35"/>
        <v>0.7694444444444445</v>
      </c>
      <c r="W878" s="84"/>
      <c r="X878" s="36"/>
      <c r="Y878" s="40"/>
      <c r="Z878" s="41"/>
      <c r="AA878" s="41"/>
      <c r="AB878" s="42"/>
      <c r="AC878" s="43"/>
    </row>
    <row r="879" spans="1:29" ht="15">
      <c r="A879" s="153"/>
      <c r="B879" s="154"/>
      <c r="C879" s="155"/>
      <c r="D879" s="156"/>
      <c r="E879" s="143"/>
      <c r="F879" s="143"/>
      <c r="G879" s="145"/>
      <c r="H879" s="145"/>
      <c r="I879" s="145"/>
      <c r="J879" s="148"/>
      <c r="K879" s="151"/>
      <c r="L879" s="36" t="s">
        <v>2253</v>
      </c>
      <c r="M879" s="36" t="s">
        <v>2254</v>
      </c>
      <c r="N879" s="36" t="s">
        <v>45</v>
      </c>
      <c r="O879" s="37" t="s">
        <v>46</v>
      </c>
      <c r="P879" s="37" t="s">
        <v>72</v>
      </c>
      <c r="Q879" s="38"/>
      <c r="R879" s="39">
        <v>12</v>
      </c>
      <c r="S879" s="39">
        <v>12</v>
      </c>
      <c r="T879" s="39">
        <v>10</v>
      </c>
      <c r="U879" s="66">
        <f t="shared" si="36"/>
        <v>0.8333333333333334</v>
      </c>
      <c r="V879" s="66">
        <f t="shared" si="35"/>
        <v>0.8333333333333334</v>
      </c>
      <c r="W879" s="84"/>
      <c r="X879" s="36"/>
      <c r="Y879" s="40"/>
      <c r="Z879" s="41"/>
      <c r="AA879" s="41"/>
      <c r="AB879" s="42"/>
      <c r="AC879" s="43"/>
    </row>
    <row r="880" spans="1:29" ht="15">
      <c r="A880" s="153"/>
      <c r="B880" s="154"/>
      <c r="C880" s="155"/>
      <c r="D880" s="156"/>
      <c r="E880" s="143"/>
      <c r="F880" s="143"/>
      <c r="G880" s="145"/>
      <c r="H880" s="145"/>
      <c r="I880" s="145"/>
      <c r="J880" s="148"/>
      <c r="K880" s="151"/>
      <c r="L880" s="36" t="s">
        <v>2255</v>
      </c>
      <c r="M880" s="36" t="s">
        <v>2256</v>
      </c>
      <c r="N880" s="36" t="s">
        <v>45</v>
      </c>
      <c r="O880" s="37" t="s">
        <v>46</v>
      </c>
      <c r="P880" s="37" t="s">
        <v>72</v>
      </c>
      <c r="Q880" s="38"/>
      <c r="R880" s="39">
        <v>12</v>
      </c>
      <c r="S880" s="39">
        <v>12</v>
      </c>
      <c r="T880" s="39">
        <v>32</v>
      </c>
      <c r="U880" s="66">
        <f t="shared" si="36"/>
        <v>2.6666666666666665</v>
      </c>
      <c r="V880" s="66">
        <f t="shared" si="35"/>
        <v>2.6666666666666665</v>
      </c>
      <c r="W880" s="84"/>
      <c r="X880" s="36"/>
      <c r="Y880" s="40"/>
      <c r="Z880" s="41"/>
      <c r="AA880" s="41"/>
      <c r="AB880" s="42"/>
      <c r="AC880" s="43"/>
    </row>
    <row r="881" spans="1:29" ht="15">
      <c r="A881" s="153"/>
      <c r="B881" s="154"/>
      <c r="C881" s="155"/>
      <c r="D881" s="156"/>
      <c r="E881" s="143"/>
      <c r="F881" s="143"/>
      <c r="G881" s="145"/>
      <c r="H881" s="145"/>
      <c r="I881" s="145"/>
      <c r="J881" s="148"/>
      <c r="K881" s="151"/>
      <c r="L881" s="36" t="s">
        <v>2257</v>
      </c>
      <c r="M881" s="36" t="s">
        <v>2258</v>
      </c>
      <c r="N881" s="36" t="s">
        <v>45</v>
      </c>
      <c r="O881" s="37" t="s">
        <v>46</v>
      </c>
      <c r="P881" s="37" t="s">
        <v>72</v>
      </c>
      <c r="Q881" s="38"/>
      <c r="R881" s="39">
        <v>24</v>
      </c>
      <c r="S881" s="39">
        <v>60</v>
      </c>
      <c r="T881" s="39">
        <v>45</v>
      </c>
      <c r="U881" s="66">
        <f t="shared" si="36"/>
        <v>1.875</v>
      </c>
      <c r="V881" s="66">
        <f aca="true" t="shared" si="37" ref="V881:V946">T881/S881</f>
        <v>0.75</v>
      </c>
      <c r="W881" s="84"/>
      <c r="X881" s="36"/>
      <c r="Y881" s="40"/>
      <c r="Z881" s="41"/>
      <c r="AA881" s="41"/>
      <c r="AB881" s="42"/>
      <c r="AC881" s="43"/>
    </row>
    <row r="882" spans="1:29" ht="15">
      <c r="A882" s="153"/>
      <c r="B882" s="154"/>
      <c r="C882" s="155"/>
      <c r="D882" s="156"/>
      <c r="E882" s="143"/>
      <c r="F882" s="143"/>
      <c r="G882" s="145"/>
      <c r="H882" s="145"/>
      <c r="I882" s="145"/>
      <c r="J882" s="148"/>
      <c r="K882" s="151"/>
      <c r="L882" s="36" t="s">
        <v>2259</v>
      </c>
      <c r="M882" s="36" t="s">
        <v>2260</v>
      </c>
      <c r="N882" s="36" t="s">
        <v>45</v>
      </c>
      <c r="O882" s="37" t="s">
        <v>46</v>
      </c>
      <c r="P882" s="37" t="s">
        <v>72</v>
      </c>
      <c r="Q882" s="38"/>
      <c r="R882" s="39">
        <v>14400000</v>
      </c>
      <c r="S882" s="39">
        <v>14400000</v>
      </c>
      <c r="T882" s="39">
        <v>10338877.76</v>
      </c>
      <c r="U882" s="66">
        <f t="shared" si="36"/>
        <v>0.7179776222222222</v>
      </c>
      <c r="V882" s="66">
        <f t="shared" si="37"/>
        <v>0.7179776222222222</v>
      </c>
      <c r="W882" s="84"/>
      <c r="X882" s="36"/>
      <c r="Y882" s="40"/>
      <c r="Z882" s="41"/>
      <c r="AA882" s="41"/>
      <c r="AB882" s="42"/>
      <c r="AC882" s="43"/>
    </row>
    <row r="883" spans="1:29" ht="15">
      <c r="A883" s="153"/>
      <c r="B883" s="154"/>
      <c r="C883" s="155"/>
      <c r="D883" s="156"/>
      <c r="E883" s="143"/>
      <c r="F883" s="143"/>
      <c r="G883" s="145"/>
      <c r="H883" s="145"/>
      <c r="I883" s="145"/>
      <c r="J883" s="148"/>
      <c r="K883" s="151"/>
      <c r="L883" s="36" t="s">
        <v>2261</v>
      </c>
      <c r="M883" s="36" t="s">
        <v>2262</v>
      </c>
      <c r="N883" s="36" t="s">
        <v>45</v>
      </c>
      <c r="O883" s="37" t="s">
        <v>46</v>
      </c>
      <c r="P883" s="37" t="s">
        <v>72</v>
      </c>
      <c r="Q883" s="38"/>
      <c r="R883" s="39">
        <v>40000</v>
      </c>
      <c r="S883" s="39">
        <v>40000</v>
      </c>
      <c r="T883" s="39">
        <v>28120.8</v>
      </c>
      <c r="U883" s="66">
        <f t="shared" si="36"/>
        <v>0.70302</v>
      </c>
      <c r="V883" s="66">
        <f t="shared" si="37"/>
        <v>0.70302</v>
      </c>
      <c r="W883" s="84"/>
      <c r="X883" s="36"/>
      <c r="Y883" s="40"/>
      <c r="Z883" s="41"/>
      <c r="AA883" s="41"/>
      <c r="AB883" s="42"/>
      <c r="AC883" s="43"/>
    </row>
    <row r="884" spans="1:29" ht="15">
      <c r="A884" s="153"/>
      <c r="B884" s="154"/>
      <c r="C884" s="155"/>
      <c r="D884" s="156"/>
      <c r="E884" s="143"/>
      <c r="F884" s="143"/>
      <c r="G884" s="145"/>
      <c r="H884" s="145"/>
      <c r="I884" s="145"/>
      <c r="J884" s="148"/>
      <c r="K884" s="151"/>
      <c r="L884" s="36" t="s">
        <v>2263</v>
      </c>
      <c r="M884" s="36" t="s">
        <v>2264</v>
      </c>
      <c r="N884" s="36" t="s">
        <v>45</v>
      </c>
      <c r="O884" s="37" t="s">
        <v>46</v>
      </c>
      <c r="P884" s="37" t="s">
        <v>72</v>
      </c>
      <c r="Q884" s="38"/>
      <c r="R884" s="39">
        <v>12</v>
      </c>
      <c r="S884" s="39">
        <v>12</v>
      </c>
      <c r="T884" s="39">
        <v>9</v>
      </c>
      <c r="U884" s="66">
        <f t="shared" si="36"/>
        <v>0.75</v>
      </c>
      <c r="V884" s="66">
        <f t="shared" si="37"/>
        <v>0.75</v>
      </c>
      <c r="W884" s="84"/>
      <c r="X884" s="36"/>
      <c r="Y884" s="40"/>
      <c r="Z884" s="41"/>
      <c r="AA884" s="41"/>
      <c r="AB884" s="42"/>
      <c r="AC884" s="43"/>
    </row>
    <row r="885" spans="1:29" ht="15">
      <c r="A885" s="153"/>
      <c r="B885" s="154"/>
      <c r="C885" s="155"/>
      <c r="D885" s="156"/>
      <c r="E885" s="143"/>
      <c r="F885" s="143"/>
      <c r="G885" s="145"/>
      <c r="H885" s="145"/>
      <c r="I885" s="145"/>
      <c r="J885" s="148"/>
      <c r="K885" s="151"/>
      <c r="L885" s="36" t="s">
        <v>2265</v>
      </c>
      <c r="M885" s="36" t="s">
        <v>2264</v>
      </c>
      <c r="N885" s="36" t="s">
        <v>45</v>
      </c>
      <c r="O885" s="37" t="s">
        <v>46</v>
      </c>
      <c r="P885" s="37" t="s">
        <v>72</v>
      </c>
      <c r="Q885" s="38"/>
      <c r="R885" s="39">
        <v>12</v>
      </c>
      <c r="S885" s="39">
        <v>12</v>
      </c>
      <c r="T885" s="39">
        <v>9</v>
      </c>
      <c r="U885" s="66">
        <f t="shared" si="36"/>
        <v>0.75</v>
      </c>
      <c r="V885" s="66">
        <f t="shared" si="37"/>
        <v>0.75</v>
      </c>
      <c r="W885" s="84"/>
      <c r="X885" s="36"/>
      <c r="Y885" s="40"/>
      <c r="Z885" s="41"/>
      <c r="AA885" s="41"/>
      <c r="AB885" s="42"/>
      <c r="AC885" s="43"/>
    </row>
    <row r="886" spans="1:29" ht="15">
      <c r="A886" s="153"/>
      <c r="B886" s="154"/>
      <c r="C886" s="155"/>
      <c r="D886" s="156"/>
      <c r="E886" s="143"/>
      <c r="F886" s="143"/>
      <c r="G886" s="145"/>
      <c r="H886" s="145"/>
      <c r="I886" s="145"/>
      <c r="J886" s="148"/>
      <c r="K886" s="151"/>
      <c r="L886" s="36" t="s">
        <v>2266</v>
      </c>
      <c r="M886" s="36" t="s">
        <v>2264</v>
      </c>
      <c r="N886" s="36" t="s">
        <v>45</v>
      </c>
      <c r="O886" s="37" t="s">
        <v>46</v>
      </c>
      <c r="P886" s="37" t="s">
        <v>72</v>
      </c>
      <c r="Q886" s="38"/>
      <c r="R886" s="39">
        <v>12</v>
      </c>
      <c r="S886" s="39">
        <v>12</v>
      </c>
      <c r="T886" s="39">
        <v>9</v>
      </c>
      <c r="U886" s="66">
        <f t="shared" si="36"/>
        <v>0.75</v>
      </c>
      <c r="V886" s="66">
        <f t="shared" si="37"/>
        <v>0.75</v>
      </c>
      <c r="W886" s="84"/>
      <c r="X886" s="36"/>
      <c r="Y886" s="40"/>
      <c r="Z886" s="41"/>
      <c r="AA886" s="41"/>
      <c r="AB886" s="42"/>
      <c r="AC886" s="43"/>
    </row>
    <row r="887" spans="1:29" ht="15">
      <c r="A887" s="153"/>
      <c r="B887" s="154"/>
      <c r="C887" s="155"/>
      <c r="D887" s="156"/>
      <c r="E887" s="143"/>
      <c r="F887" s="143"/>
      <c r="G887" s="145"/>
      <c r="H887" s="145"/>
      <c r="I887" s="145"/>
      <c r="J887" s="148"/>
      <c r="K887" s="151"/>
      <c r="L887" s="36" t="s">
        <v>2267</v>
      </c>
      <c r="M887" s="36" t="s">
        <v>2264</v>
      </c>
      <c r="N887" s="36" t="s">
        <v>45</v>
      </c>
      <c r="O887" s="37" t="s">
        <v>46</v>
      </c>
      <c r="P887" s="37" t="s">
        <v>72</v>
      </c>
      <c r="Q887" s="38"/>
      <c r="R887" s="39">
        <v>12</v>
      </c>
      <c r="S887" s="39">
        <v>12</v>
      </c>
      <c r="T887" s="39">
        <v>9</v>
      </c>
      <c r="U887" s="66">
        <f t="shared" si="36"/>
        <v>0.75</v>
      </c>
      <c r="V887" s="66">
        <f t="shared" si="37"/>
        <v>0.75</v>
      </c>
      <c r="W887" s="84"/>
      <c r="X887" s="36"/>
      <c r="Y887" s="40"/>
      <c r="Z887" s="41"/>
      <c r="AA887" s="41"/>
      <c r="AB887" s="42"/>
      <c r="AC887" s="43"/>
    </row>
    <row r="888" spans="1:29" ht="15">
      <c r="A888" s="153"/>
      <c r="B888" s="154"/>
      <c r="C888" s="155"/>
      <c r="D888" s="156"/>
      <c r="E888" s="143"/>
      <c r="F888" s="143"/>
      <c r="G888" s="145"/>
      <c r="H888" s="145"/>
      <c r="I888" s="145"/>
      <c r="J888" s="148"/>
      <c r="K888" s="151"/>
      <c r="L888" s="36" t="s">
        <v>2268</v>
      </c>
      <c r="M888" s="36" t="s">
        <v>2264</v>
      </c>
      <c r="N888" s="36" t="s">
        <v>45</v>
      </c>
      <c r="O888" s="37" t="s">
        <v>46</v>
      </c>
      <c r="P888" s="37" t="s">
        <v>72</v>
      </c>
      <c r="Q888" s="38"/>
      <c r="R888" s="39">
        <v>12</v>
      </c>
      <c r="S888" s="39">
        <v>12</v>
      </c>
      <c r="T888" s="39">
        <v>9</v>
      </c>
      <c r="U888" s="66">
        <f t="shared" si="36"/>
        <v>0.75</v>
      </c>
      <c r="V888" s="66">
        <f t="shared" si="37"/>
        <v>0.75</v>
      </c>
      <c r="W888" s="84"/>
      <c r="X888" s="36"/>
      <c r="Y888" s="40"/>
      <c r="Z888" s="41"/>
      <c r="AA888" s="41"/>
      <c r="AB888" s="42"/>
      <c r="AC888" s="43"/>
    </row>
    <row r="889" spans="1:29" ht="15">
      <c r="A889" s="153"/>
      <c r="B889" s="154"/>
      <c r="C889" s="155"/>
      <c r="D889" s="156"/>
      <c r="E889" s="143"/>
      <c r="F889" s="143"/>
      <c r="G889" s="145"/>
      <c r="H889" s="145"/>
      <c r="I889" s="145"/>
      <c r="J889" s="148"/>
      <c r="K889" s="151"/>
      <c r="L889" s="36" t="s">
        <v>2269</v>
      </c>
      <c r="M889" s="36" t="s">
        <v>2264</v>
      </c>
      <c r="N889" s="36" t="s">
        <v>45</v>
      </c>
      <c r="O889" s="37" t="s">
        <v>46</v>
      </c>
      <c r="P889" s="37" t="s">
        <v>72</v>
      </c>
      <c r="Q889" s="38"/>
      <c r="R889" s="39">
        <v>12</v>
      </c>
      <c r="S889" s="39">
        <v>12</v>
      </c>
      <c r="T889" s="39">
        <v>9</v>
      </c>
      <c r="U889" s="66">
        <f t="shared" si="36"/>
        <v>0.75</v>
      </c>
      <c r="V889" s="66">
        <f t="shared" si="37"/>
        <v>0.75</v>
      </c>
      <c r="W889" s="84"/>
      <c r="X889" s="36"/>
      <c r="Y889" s="40"/>
      <c r="Z889" s="41"/>
      <c r="AA889" s="41"/>
      <c r="AB889" s="42"/>
      <c r="AC889" s="43"/>
    </row>
    <row r="890" spans="1:29" ht="15">
      <c r="A890" s="153"/>
      <c r="B890" s="154"/>
      <c r="C890" s="155"/>
      <c r="D890" s="156"/>
      <c r="E890" s="143"/>
      <c r="F890" s="143"/>
      <c r="G890" s="145"/>
      <c r="H890" s="145"/>
      <c r="I890" s="145"/>
      <c r="J890" s="148"/>
      <c r="K890" s="151"/>
      <c r="L890" s="36" t="s">
        <v>2270</v>
      </c>
      <c r="M890" s="36" t="s">
        <v>2271</v>
      </c>
      <c r="N890" s="36" t="s">
        <v>45</v>
      </c>
      <c r="O890" s="37" t="s">
        <v>46</v>
      </c>
      <c r="P890" s="37" t="s">
        <v>72</v>
      </c>
      <c r="Q890" s="38"/>
      <c r="R890" s="39">
        <v>360</v>
      </c>
      <c r="S890" s="39">
        <v>480</v>
      </c>
      <c r="T890" s="39">
        <v>367</v>
      </c>
      <c r="U890" s="66">
        <f t="shared" si="36"/>
        <v>1.0194444444444444</v>
      </c>
      <c r="V890" s="66">
        <f t="shared" si="37"/>
        <v>0.7645833333333333</v>
      </c>
      <c r="W890" s="84"/>
      <c r="X890" s="36"/>
      <c r="Y890" s="40"/>
      <c r="Z890" s="41"/>
      <c r="AA890" s="41"/>
      <c r="AB890" s="42"/>
      <c r="AC890" s="43"/>
    </row>
    <row r="891" spans="1:29" ht="15">
      <c r="A891" s="153"/>
      <c r="B891" s="154"/>
      <c r="C891" s="155"/>
      <c r="D891" s="156"/>
      <c r="E891" s="143"/>
      <c r="F891" s="143"/>
      <c r="G891" s="145"/>
      <c r="H891" s="145"/>
      <c r="I891" s="145"/>
      <c r="J891" s="148"/>
      <c r="K891" s="151"/>
      <c r="L891" s="36" t="s">
        <v>2272</v>
      </c>
      <c r="M891" s="36" t="s">
        <v>2273</v>
      </c>
      <c r="N891" s="36" t="s">
        <v>45</v>
      </c>
      <c r="O891" s="37" t="s">
        <v>46</v>
      </c>
      <c r="P891" s="37" t="s">
        <v>72</v>
      </c>
      <c r="Q891" s="38"/>
      <c r="R891" s="39">
        <v>12</v>
      </c>
      <c r="S891" s="39">
        <v>12</v>
      </c>
      <c r="T891" s="39">
        <v>0</v>
      </c>
      <c r="U891" s="66">
        <f t="shared" si="36"/>
        <v>0</v>
      </c>
      <c r="V891" s="66">
        <f t="shared" si="37"/>
        <v>0</v>
      </c>
      <c r="W891" s="84"/>
      <c r="X891" s="36"/>
      <c r="Y891" s="40"/>
      <c r="Z891" s="41"/>
      <c r="AA891" s="41"/>
      <c r="AB891" s="42"/>
      <c r="AC891" s="43"/>
    </row>
    <row r="892" spans="1:29" ht="15">
      <c r="A892" s="153"/>
      <c r="B892" s="154"/>
      <c r="C892" s="155"/>
      <c r="D892" s="156"/>
      <c r="E892" s="143"/>
      <c r="F892" s="143"/>
      <c r="G892" s="145"/>
      <c r="H892" s="145"/>
      <c r="I892" s="145"/>
      <c r="J892" s="148"/>
      <c r="K892" s="151"/>
      <c r="L892" s="36" t="s">
        <v>2274</v>
      </c>
      <c r="M892" s="36" t="s">
        <v>2275</v>
      </c>
      <c r="N892" s="36" t="s">
        <v>45</v>
      </c>
      <c r="O892" s="37" t="s">
        <v>46</v>
      </c>
      <c r="P892" s="37" t="s">
        <v>72</v>
      </c>
      <c r="Q892" s="38"/>
      <c r="R892" s="39">
        <v>12</v>
      </c>
      <c r="S892" s="39">
        <v>12</v>
      </c>
      <c r="T892" s="39">
        <v>9.46</v>
      </c>
      <c r="U892" s="66">
        <f t="shared" si="36"/>
        <v>0.7883333333333334</v>
      </c>
      <c r="V892" s="66">
        <f t="shared" si="37"/>
        <v>0.7883333333333334</v>
      </c>
      <c r="W892" s="84"/>
      <c r="X892" s="36"/>
      <c r="Y892" s="40"/>
      <c r="Z892" s="41"/>
      <c r="AA892" s="41"/>
      <c r="AB892" s="42"/>
      <c r="AC892" s="43"/>
    </row>
    <row r="893" spans="1:29" ht="15">
      <c r="A893" s="153"/>
      <c r="B893" s="154"/>
      <c r="C893" s="155"/>
      <c r="D893" s="156"/>
      <c r="E893" s="143"/>
      <c r="F893" s="143"/>
      <c r="G893" s="145"/>
      <c r="H893" s="145"/>
      <c r="I893" s="145"/>
      <c r="J893" s="148"/>
      <c r="K893" s="151"/>
      <c r="L893" s="36" t="s">
        <v>2276</v>
      </c>
      <c r="M893" s="36" t="s">
        <v>2277</v>
      </c>
      <c r="N893" s="36" t="s">
        <v>45</v>
      </c>
      <c r="O893" s="37" t="s">
        <v>46</v>
      </c>
      <c r="P893" s="37" t="s">
        <v>72</v>
      </c>
      <c r="Q893" s="38"/>
      <c r="R893" s="39">
        <v>8000</v>
      </c>
      <c r="S893" s="39">
        <v>8000</v>
      </c>
      <c r="T893" s="39">
        <v>5853.87</v>
      </c>
      <c r="U893" s="66">
        <f t="shared" si="36"/>
        <v>0.73173375</v>
      </c>
      <c r="V893" s="66">
        <f t="shared" si="37"/>
        <v>0.73173375</v>
      </c>
      <c r="W893" s="84"/>
      <c r="X893" s="36"/>
      <c r="Y893" s="40"/>
      <c r="Z893" s="41"/>
      <c r="AA893" s="41"/>
      <c r="AB893" s="42"/>
      <c r="AC893" s="43"/>
    </row>
    <row r="894" spans="1:29" ht="15">
      <c r="A894" s="153"/>
      <c r="B894" s="154"/>
      <c r="C894" s="155"/>
      <c r="D894" s="156"/>
      <c r="E894" s="143"/>
      <c r="F894" s="143"/>
      <c r="G894" s="145"/>
      <c r="H894" s="145"/>
      <c r="I894" s="145"/>
      <c r="J894" s="148"/>
      <c r="K894" s="151"/>
      <c r="L894" s="36" t="s">
        <v>2278</v>
      </c>
      <c r="M894" s="36" t="s">
        <v>2279</v>
      </c>
      <c r="N894" s="36" t="s">
        <v>45</v>
      </c>
      <c r="O894" s="37" t="s">
        <v>46</v>
      </c>
      <c r="P894" s="37" t="s">
        <v>72</v>
      </c>
      <c r="Q894" s="38"/>
      <c r="R894" s="39">
        <v>100</v>
      </c>
      <c r="S894" s="39">
        <v>100</v>
      </c>
      <c r="T894" s="39">
        <v>74.97</v>
      </c>
      <c r="U894" s="66">
        <f t="shared" si="36"/>
        <v>0.7497</v>
      </c>
      <c r="V894" s="66">
        <f t="shared" si="37"/>
        <v>0.7497</v>
      </c>
      <c r="W894" s="84"/>
      <c r="X894" s="36"/>
      <c r="Y894" s="40"/>
      <c r="Z894" s="41"/>
      <c r="AA894" s="41"/>
      <c r="AB894" s="42"/>
      <c r="AC894" s="43"/>
    </row>
    <row r="895" spans="1:29" ht="15">
      <c r="A895" s="134"/>
      <c r="B895" s="136"/>
      <c r="C895" s="138"/>
      <c r="D895" s="140"/>
      <c r="E895" s="142"/>
      <c r="F895" s="142"/>
      <c r="G895" s="146"/>
      <c r="H895" s="146"/>
      <c r="I895" s="146"/>
      <c r="J895" s="149"/>
      <c r="K895" s="152"/>
      <c r="L895" s="36" t="s">
        <v>2280</v>
      </c>
      <c r="M895" s="36" t="s">
        <v>2281</v>
      </c>
      <c r="N895" s="36" t="s">
        <v>45</v>
      </c>
      <c r="O895" s="37" t="s">
        <v>46</v>
      </c>
      <c r="P895" s="37" t="s">
        <v>72</v>
      </c>
      <c r="Q895" s="38"/>
      <c r="R895" s="39">
        <v>100</v>
      </c>
      <c r="S895" s="39">
        <v>100</v>
      </c>
      <c r="T895" s="39">
        <v>74.97</v>
      </c>
      <c r="U895" s="66">
        <f t="shared" si="36"/>
        <v>0.7497</v>
      </c>
      <c r="V895" s="66">
        <f t="shared" si="37"/>
        <v>0.7497</v>
      </c>
      <c r="W895" s="84"/>
      <c r="X895" s="36"/>
      <c r="Y895" s="40">
        <v>11463191.04</v>
      </c>
      <c r="Z895" s="41">
        <v>11807086.77</v>
      </c>
      <c r="AA895" s="41">
        <v>11807086.77</v>
      </c>
      <c r="AB895" s="42">
        <v>1.029999999895317</v>
      </c>
      <c r="AC895" s="43">
        <v>1</v>
      </c>
    </row>
    <row r="896" spans="1:29" ht="112.2">
      <c r="A896" s="53" t="s">
        <v>2051</v>
      </c>
      <c r="B896" s="10" t="s">
        <v>150</v>
      </c>
      <c r="C896" s="48" t="s">
        <v>1519</v>
      </c>
      <c r="D896" s="49" t="s">
        <v>2210</v>
      </c>
      <c r="E896" s="50" t="s">
        <v>2054</v>
      </c>
      <c r="F896" s="50" t="s">
        <v>2211</v>
      </c>
      <c r="G896" s="48">
        <v>2</v>
      </c>
      <c r="H896" s="48">
        <v>2.1</v>
      </c>
      <c r="I896" s="48" t="s">
        <v>1779</v>
      </c>
      <c r="J896" s="51" t="s">
        <v>2282</v>
      </c>
      <c r="K896" s="52" t="s">
        <v>2156</v>
      </c>
      <c r="L896" s="36" t="s">
        <v>2283</v>
      </c>
      <c r="M896" s="36" t="s">
        <v>2284</v>
      </c>
      <c r="N896" s="36" t="s">
        <v>45</v>
      </c>
      <c r="O896" s="37" t="s">
        <v>53</v>
      </c>
      <c r="P896" s="37" t="s">
        <v>72</v>
      </c>
      <c r="Q896" s="38"/>
      <c r="R896" s="39" t="s">
        <v>2285</v>
      </c>
      <c r="S896" s="39">
        <v>2000000</v>
      </c>
      <c r="T896" s="39">
        <v>0</v>
      </c>
      <c r="U896" s="66">
        <f t="shared" si="36"/>
        <v>0</v>
      </c>
      <c r="V896" s="66">
        <f t="shared" si="37"/>
        <v>0</v>
      </c>
      <c r="W896" s="84"/>
      <c r="X896" s="36"/>
      <c r="Y896" s="40">
        <v>0</v>
      </c>
      <c r="Z896" s="41">
        <v>0</v>
      </c>
      <c r="AA896" s="41">
        <v>0</v>
      </c>
      <c r="AB896" s="42">
        <v>0</v>
      </c>
      <c r="AC896" s="43">
        <v>0</v>
      </c>
    </row>
    <row r="897" spans="1:29" ht="51">
      <c r="A897" s="53" t="s">
        <v>2051</v>
      </c>
      <c r="B897" s="10" t="s">
        <v>150</v>
      </c>
      <c r="C897" s="48" t="s">
        <v>1519</v>
      </c>
      <c r="D897" s="49" t="s">
        <v>2286</v>
      </c>
      <c r="E897" s="50" t="s">
        <v>2054</v>
      </c>
      <c r="F897" s="50" t="s">
        <v>2287</v>
      </c>
      <c r="G897" s="48">
        <v>2</v>
      </c>
      <c r="H897" s="48">
        <v>2.1</v>
      </c>
      <c r="I897" s="48" t="s">
        <v>290</v>
      </c>
      <c r="J897" s="51" t="s">
        <v>2288</v>
      </c>
      <c r="K897" s="52" t="s">
        <v>2207</v>
      </c>
      <c r="L897" s="36" t="s">
        <v>2289</v>
      </c>
      <c r="M897" s="36" t="s">
        <v>2290</v>
      </c>
      <c r="N897" s="36" t="s">
        <v>45</v>
      </c>
      <c r="O897" s="37" t="s">
        <v>351</v>
      </c>
      <c r="P897" s="37" t="s">
        <v>94</v>
      </c>
      <c r="Q897" s="38"/>
      <c r="R897" s="39">
        <v>54</v>
      </c>
      <c r="S897" s="39">
        <v>54</v>
      </c>
      <c r="T897" s="39">
        <v>40.5</v>
      </c>
      <c r="U897" s="66">
        <f t="shared" si="36"/>
        <v>0.75</v>
      </c>
      <c r="V897" s="66">
        <f t="shared" si="37"/>
        <v>0.75</v>
      </c>
      <c r="W897" s="84"/>
      <c r="X897" s="36"/>
      <c r="Y897" s="40">
        <v>11575535.04</v>
      </c>
      <c r="Z897" s="41">
        <v>11922801.37</v>
      </c>
      <c r="AA897" s="41">
        <v>11922801.37</v>
      </c>
      <c r="AB897" s="42">
        <v>1.0300000240852798</v>
      </c>
      <c r="AC897" s="43">
        <v>1</v>
      </c>
    </row>
    <row r="898" spans="1:29" ht="15">
      <c r="A898" s="133" t="s">
        <v>2051</v>
      </c>
      <c r="B898" s="135" t="s">
        <v>150</v>
      </c>
      <c r="C898" s="137" t="s">
        <v>1519</v>
      </c>
      <c r="D898" s="139" t="s">
        <v>2291</v>
      </c>
      <c r="E898" s="141" t="s">
        <v>2054</v>
      </c>
      <c r="F898" s="141" t="s">
        <v>2292</v>
      </c>
      <c r="G898" s="144">
        <v>2</v>
      </c>
      <c r="H898" s="144">
        <v>2.1</v>
      </c>
      <c r="I898" s="144" t="s">
        <v>290</v>
      </c>
      <c r="J898" s="147" t="s">
        <v>2293</v>
      </c>
      <c r="K898" s="150" t="s">
        <v>1781</v>
      </c>
      <c r="L898" s="36" t="s">
        <v>2294</v>
      </c>
      <c r="M898" s="36" t="s">
        <v>2295</v>
      </c>
      <c r="N898" s="36" t="s">
        <v>45</v>
      </c>
      <c r="O898" s="37" t="s">
        <v>46</v>
      </c>
      <c r="P898" s="37" t="s">
        <v>47</v>
      </c>
      <c r="Q898" s="38"/>
      <c r="R898" s="39">
        <v>1</v>
      </c>
      <c r="S898" s="39">
        <v>1</v>
      </c>
      <c r="T898" s="39">
        <v>1</v>
      </c>
      <c r="U898" s="66">
        <f t="shared" si="36"/>
        <v>1</v>
      </c>
      <c r="V898" s="66">
        <f t="shared" si="37"/>
        <v>1</v>
      </c>
      <c r="W898" s="84"/>
      <c r="X898" s="36"/>
      <c r="Y898" s="40"/>
      <c r="Z898" s="41"/>
      <c r="AA898" s="41"/>
      <c r="AB898" s="42"/>
      <c r="AC898" s="43"/>
    </row>
    <row r="899" spans="1:29" ht="15">
      <c r="A899" s="153"/>
      <c r="B899" s="154"/>
      <c r="C899" s="155"/>
      <c r="D899" s="156"/>
      <c r="E899" s="143"/>
      <c r="F899" s="143"/>
      <c r="G899" s="145"/>
      <c r="H899" s="145"/>
      <c r="I899" s="145"/>
      <c r="J899" s="148"/>
      <c r="K899" s="151"/>
      <c r="L899" s="36" t="s">
        <v>2296</v>
      </c>
      <c r="M899" s="36" t="s">
        <v>2297</v>
      </c>
      <c r="N899" s="36" t="s">
        <v>45</v>
      </c>
      <c r="O899" s="37" t="s">
        <v>46</v>
      </c>
      <c r="P899" s="37" t="s">
        <v>47</v>
      </c>
      <c r="Q899" s="38"/>
      <c r="R899" s="39">
        <v>1</v>
      </c>
      <c r="S899" s="39">
        <v>1</v>
      </c>
      <c r="T899" s="39">
        <v>0</v>
      </c>
      <c r="U899" s="66">
        <f t="shared" si="36"/>
        <v>0</v>
      </c>
      <c r="V899" s="66">
        <f t="shared" si="37"/>
        <v>0</v>
      </c>
      <c r="W899" s="84"/>
      <c r="X899" s="36"/>
      <c r="Y899" s="40"/>
      <c r="Z899" s="41"/>
      <c r="AA899" s="41"/>
      <c r="AB899" s="42"/>
      <c r="AC899" s="43"/>
    </row>
    <row r="900" spans="1:29" ht="15">
      <c r="A900" s="153"/>
      <c r="B900" s="154"/>
      <c r="C900" s="155"/>
      <c r="D900" s="156"/>
      <c r="E900" s="143"/>
      <c r="F900" s="143"/>
      <c r="G900" s="145"/>
      <c r="H900" s="145"/>
      <c r="I900" s="145"/>
      <c r="J900" s="148"/>
      <c r="K900" s="151"/>
      <c r="L900" s="36" t="s">
        <v>2298</v>
      </c>
      <c r="M900" s="36" t="s">
        <v>2299</v>
      </c>
      <c r="N900" s="36" t="s">
        <v>45</v>
      </c>
      <c r="O900" s="37" t="s">
        <v>46</v>
      </c>
      <c r="P900" s="37" t="s">
        <v>47</v>
      </c>
      <c r="Q900" s="38"/>
      <c r="R900" s="39">
        <v>10</v>
      </c>
      <c r="S900" s="39">
        <v>10</v>
      </c>
      <c r="T900" s="39">
        <v>8</v>
      </c>
      <c r="U900" s="66">
        <f t="shared" si="36"/>
        <v>0.8</v>
      </c>
      <c r="V900" s="66">
        <f t="shared" si="37"/>
        <v>0.8</v>
      </c>
      <c r="W900" s="84"/>
      <c r="X900" s="36"/>
      <c r="Y900" s="40"/>
      <c r="Z900" s="41"/>
      <c r="AA900" s="41"/>
      <c r="AB900" s="42"/>
      <c r="AC900" s="43"/>
    </row>
    <row r="901" spans="1:29" ht="15">
      <c r="A901" s="153"/>
      <c r="B901" s="154"/>
      <c r="C901" s="155"/>
      <c r="D901" s="156"/>
      <c r="E901" s="143"/>
      <c r="F901" s="143"/>
      <c r="G901" s="145"/>
      <c r="H901" s="145"/>
      <c r="I901" s="145"/>
      <c r="J901" s="148"/>
      <c r="K901" s="151"/>
      <c r="L901" s="36" t="s">
        <v>2300</v>
      </c>
      <c r="M901" s="36" t="s">
        <v>2301</v>
      </c>
      <c r="N901" s="36" t="s">
        <v>45</v>
      </c>
      <c r="O901" s="37" t="s">
        <v>46</v>
      </c>
      <c r="P901" s="37" t="s">
        <v>47</v>
      </c>
      <c r="Q901" s="38"/>
      <c r="R901" s="39">
        <v>1</v>
      </c>
      <c r="S901" s="39">
        <v>1</v>
      </c>
      <c r="T901" s="39">
        <v>1</v>
      </c>
      <c r="U901" s="66">
        <f t="shared" si="36"/>
        <v>1</v>
      </c>
      <c r="V901" s="66">
        <f t="shared" si="37"/>
        <v>1</v>
      </c>
      <c r="W901" s="84"/>
      <c r="X901" s="36"/>
      <c r="Y901" s="40"/>
      <c r="Z901" s="41"/>
      <c r="AA901" s="41"/>
      <c r="AB901" s="42"/>
      <c r="AC901" s="43"/>
    </row>
    <row r="902" spans="1:29" ht="15">
      <c r="A902" s="153"/>
      <c r="B902" s="154"/>
      <c r="C902" s="155"/>
      <c r="D902" s="156"/>
      <c r="E902" s="143"/>
      <c r="F902" s="143"/>
      <c r="G902" s="145"/>
      <c r="H902" s="145"/>
      <c r="I902" s="145"/>
      <c r="J902" s="148"/>
      <c r="K902" s="164"/>
      <c r="L902" s="36" t="s">
        <v>2302</v>
      </c>
      <c r="M902" s="36" t="s">
        <v>2303</v>
      </c>
      <c r="N902" s="36" t="s">
        <v>45</v>
      </c>
      <c r="O902" s="37" t="s">
        <v>46</v>
      </c>
      <c r="P902" s="37" t="s">
        <v>47</v>
      </c>
      <c r="Q902" s="38"/>
      <c r="R902" s="39">
        <v>31</v>
      </c>
      <c r="S902" s="39">
        <v>31</v>
      </c>
      <c r="T902" s="39">
        <v>31</v>
      </c>
      <c r="U902" s="66">
        <f t="shared" si="36"/>
        <v>1</v>
      </c>
      <c r="V902" s="66">
        <f t="shared" si="37"/>
        <v>1</v>
      </c>
      <c r="W902" s="84"/>
      <c r="X902" s="36"/>
      <c r="Y902" s="40"/>
      <c r="Z902" s="41"/>
      <c r="AA902" s="41"/>
      <c r="AB902" s="42"/>
      <c r="AC902" s="43"/>
    </row>
    <row r="903" spans="1:29" ht="15">
      <c r="A903" s="134"/>
      <c r="B903" s="136"/>
      <c r="C903" s="138"/>
      <c r="D903" s="140"/>
      <c r="E903" s="142"/>
      <c r="F903" s="142"/>
      <c r="G903" s="146"/>
      <c r="H903" s="146"/>
      <c r="I903" s="146"/>
      <c r="J903" s="149"/>
      <c r="K903" s="152"/>
      <c r="L903" s="36" t="s">
        <v>2304</v>
      </c>
      <c r="M903" s="36" t="s">
        <v>2305</v>
      </c>
      <c r="N903" s="36" t="s">
        <v>45</v>
      </c>
      <c r="O903" s="37" t="s">
        <v>46</v>
      </c>
      <c r="P903" s="37" t="s">
        <v>619</v>
      </c>
      <c r="Q903" s="38"/>
      <c r="R903" s="39">
        <v>1</v>
      </c>
      <c r="S903" s="39">
        <v>1</v>
      </c>
      <c r="T903" s="39">
        <v>1</v>
      </c>
      <c r="U903" s="66">
        <f t="shared" si="36"/>
        <v>1</v>
      </c>
      <c r="V903" s="66">
        <f t="shared" si="37"/>
        <v>1</v>
      </c>
      <c r="W903" s="84"/>
      <c r="X903" s="36"/>
      <c r="Y903" s="40">
        <v>0</v>
      </c>
      <c r="Z903" s="41">
        <v>900000</v>
      </c>
      <c r="AA903" s="41">
        <v>896249.02</v>
      </c>
      <c r="AB903" s="42">
        <v>1</v>
      </c>
      <c r="AC903" s="43">
        <v>0.9958322444444445</v>
      </c>
    </row>
    <row r="904" spans="1:29" ht="30.6">
      <c r="A904" s="53" t="s">
        <v>2051</v>
      </c>
      <c r="B904" s="10" t="s">
        <v>150</v>
      </c>
      <c r="C904" s="48" t="s">
        <v>1519</v>
      </c>
      <c r="D904" s="49"/>
      <c r="E904" s="50" t="s">
        <v>2054</v>
      </c>
      <c r="F904" s="50" t="s">
        <v>2211</v>
      </c>
      <c r="G904" s="48">
        <v>2</v>
      </c>
      <c r="H904" s="48">
        <v>2.1</v>
      </c>
      <c r="I904" s="48" t="s">
        <v>1779</v>
      </c>
      <c r="J904" s="51" t="s">
        <v>2306</v>
      </c>
      <c r="K904" s="52" t="s">
        <v>2156</v>
      </c>
      <c r="L904" s="36" t="s">
        <v>2307</v>
      </c>
      <c r="M904" s="83" t="s">
        <v>2308</v>
      </c>
      <c r="N904" s="36" t="s">
        <v>45</v>
      </c>
      <c r="O904" s="37" t="s">
        <v>46</v>
      </c>
      <c r="P904" s="37" t="s">
        <v>72</v>
      </c>
      <c r="Q904" s="38"/>
      <c r="R904" s="39" t="s">
        <v>2309</v>
      </c>
      <c r="S904" s="39">
        <v>0.1</v>
      </c>
      <c r="T904" s="39">
        <v>0</v>
      </c>
      <c r="U904" s="66">
        <f t="shared" si="36"/>
        <v>0</v>
      </c>
      <c r="V904" s="66">
        <f t="shared" si="37"/>
        <v>0</v>
      </c>
      <c r="W904" s="84"/>
      <c r="X904" s="36"/>
      <c r="Y904" s="40">
        <v>0</v>
      </c>
      <c r="Z904" s="41">
        <v>0</v>
      </c>
      <c r="AA904" s="41">
        <v>0</v>
      </c>
      <c r="AB904" s="42">
        <v>0</v>
      </c>
      <c r="AC904" s="43">
        <v>0</v>
      </c>
    </row>
    <row r="905" spans="1:29" ht="15">
      <c r="A905" s="87"/>
      <c r="B905" s="12"/>
      <c r="C905" s="88"/>
      <c r="D905" s="58"/>
      <c r="E905" s="89"/>
      <c r="F905" s="89"/>
      <c r="G905" s="90"/>
      <c r="H905" s="90"/>
      <c r="I905" s="90"/>
      <c r="J905" s="90"/>
      <c r="K905" s="59"/>
      <c r="L905" s="88"/>
      <c r="M905" s="88"/>
      <c r="N905" s="88"/>
      <c r="O905" s="90"/>
      <c r="P905" s="90"/>
      <c r="Q905" s="91"/>
      <c r="R905" s="89"/>
      <c r="S905" s="89"/>
      <c r="T905" s="89"/>
      <c r="U905" s="89"/>
      <c r="V905" s="89"/>
      <c r="W905" s="88"/>
      <c r="X905" s="88"/>
      <c r="Y905" s="92"/>
      <c r="Z905" s="93"/>
      <c r="AA905" s="93"/>
      <c r="AB905" s="93"/>
      <c r="AC905" s="93"/>
    </row>
    <row r="906" spans="1:29" ht="153">
      <c r="A906" s="64" t="s">
        <v>2310</v>
      </c>
      <c r="B906" s="12" t="s">
        <v>31</v>
      </c>
      <c r="C906" s="36" t="s">
        <v>2311</v>
      </c>
      <c r="D906" s="18" t="s">
        <v>2312</v>
      </c>
      <c r="E906" s="39"/>
      <c r="F906" s="39"/>
      <c r="G906" s="37"/>
      <c r="H906" s="37"/>
      <c r="I906" s="37"/>
      <c r="J906" s="37"/>
      <c r="K906" s="19"/>
      <c r="L906" s="36"/>
      <c r="M906" s="36"/>
      <c r="N906" s="36"/>
      <c r="O906" s="37"/>
      <c r="P906" s="37"/>
      <c r="Q906" s="38"/>
      <c r="R906" s="39"/>
      <c r="S906" s="39"/>
      <c r="T906" s="39"/>
      <c r="U906" s="66"/>
      <c r="V906" s="66"/>
      <c r="W906" s="84"/>
      <c r="X906" s="36"/>
      <c r="Y906" s="40"/>
      <c r="Z906" s="41"/>
      <c r="AA906" s="41"/>
      <c r="AB906" s="42"/>
      <c r="AC906" s="43"/>
    </row>
    <row r="907" spans="1:29" ht="20.4">
      <c r="A907" s="64" t="s">
        <v>2310</v>
      </c>
      <c r="B907" s="12" t="s">
        <v>35</v>
      </c>
      <c r="C907" s="36" t="s">
        <v>2311</v>
      </c>
      <c r="D907" s="18" t="s">
        <v>2313</v>
      </c>
      <c r="E907" s="39"/>
      <c r="F907" s="39"/>
      <c r="G907" s="37"/>
      <c r="H907" s="37"/>
      <c r="I907" s="37"/>
      <c r="J907" s="37"/>
      <c r="K907" s="19"/>
      <c r="L907" s="36"/>
      <c r="M907" s="83"/>
      <c r="N907" s="36"/>
      <c r="O907" s="37"/>
      <c r="P907" s="37"/>
      <c r="Q907" s="38"/>
      <c r="R907" s="39"/>
      <c r="S907" s="39"/>
      <c r="T907" s="39"/>
      <c r="U907" s="66"/>
      <c r="V907" s="66"/>
      <c r="W907" s="84"/>
      <c r="X907" s="36"/>
      <c r="Y907" s="40"/>
      <c r="Z907" s="41"/>
      <c r="AA907" s="41"/>
      <c r="AB907" s="42"/>
      <c r="AC907" s="43"/>
    </row>
    <row r="908" spans="1:29" ht="30.6">
      <c r="A908" s="64" t="s">
        <v>2310</v>
      </c>
      <c r="B908" s="12" t="s">
        <v>37</v>
      </c>
      <c r="C908" s="36" t="s">
        <v>2311</v>
      </c>
      <c r="D908" s="18" t="s">
        <v>2314</v>
      </c>
      <c r="E908" s="39" t="s">
        <v>2315</v>
      </c>
      <c r="F908" s="39" t="s">
        <v>2316</v>
      </c>
      <c r="G908" s="37">
        <v>1</v>
      </c>
      <c r="H908" s="37">
        <v>1.9</v>
      </c>
      <c r="I908" s="37" t="s">
        <v>1695</v>
      </c>
      <c r="J908" s="147" t="s">
        <v>2317</v>
      </c>
      <c r="K908" s="150" t="s">
        <v>1697</v>
      </c>
      <c r="L908" s="36" t="s">
        <v>2318</v>
      </c>
      <c r="M908" s="36" t="s">
        <v>2319</v>
      </c>
      <c r="N908" s="36" t="s">
        <v>45</v>
      </c>
      <c r="O908" s="37" t="s">
        <v>84</v>
      </c>
      <c r="P908" s="37" t="s">
        <v>72</v>
      </c>
      <c r="Q908" s="38"/>
      <c r="R908" s="39">
        <v>100</v>
      </c>
      <c r="S908" s="39">
        <v>100</v>
      </c>
      <c r="T908" s="39">
        <v>0</v>
      </c>
      <c r="U908" s="66">
        <f t="shared" si="36"/>
        <v>0</v>
      </c>
      <c r="V908" s="66">
        <f t="shared" si="37"/>
        <v>0</v>
      </c>
      <c r="W908" s="84"/>
      <c r="X908" s="36"/>
      <c r="Y908" s="40"/>
      <c r="Z908" s="41"/>
      <c r="AA908" s="41"/>
      <c r="AB908" s="42"/>
      <c r="AC908" s="43"/>
    </row>
    <row r="909" spans="1:29" ht="15">
      <c r="A909" s="133" t="s">
        <v>2310</v>
      </c>
      <c r="B909" s="135" t="s">
        <v>150</v>
      </c>
      <c r="C909" s="137" t="s">
        <v>2311</v>
      </c>
      <c r="D909" s="139" t="s">
        <v>2314</v>
      </c>
      <c r="E909" s="141" t="s">
        <v>2315</v>
      </c>
      <c r="F909" s="141" t="s">
        <v>2316</v>
      </c>
      <c r="G909" s="144">
        <v>1</v>
      </c>
      <c r="H909" s="144">
        <v>1.9</v>
      </c>
      <c r="I909" s="144" t="s">
        <v>1695</v>
      </c>
      <c r="J909" s="148"/>
      <c r="K909" s="151"/>
      <c r="L909" s="36" t="s">
        <v>2320</v>
      </c>
      <c r="M909" s="36" t="s">
        <v>2321</v>
      </c>
      <c r="N909" s="36" t="s">
        <v>45</v>
      </c>
      <c r="O909" s="37" t="s">
        <v>84</v>
      </c>
      <c r="P909" s="37" t="s">
        <v>72</v>
      </c>
      <c r="Q909" s="38"/>
      <c r="R909" s="39">
        <v>100</v>
      </c>
      <c r="S909" s="39">
        <v>100</v>
      </c>
      <c r="T909" s="39">
        <v>0</v>
      </c>
      <c r="U909" s="66">
        <f t="shared" si="36"/>
        <v>0</v>
      </c>
      <c r="V909" s="66">
        <f t="shared" si="37"/>
        <v>0</v>
      </c>
      <c r="W909" s="84"/>
      <c r="X909" s="36"/>
      <c r="Y909" s="40"/>
      <c r="Z909" s="41"/>
      <c r="AA909" s="41"/>
      <c r="AB909" s="42"/>
      <c r="AC909" s="43"/>
    </row>
    <row r="910" spans="1:29" ht="15">
      <c r="A910" s="153"/>
      <c r="B910" s="154"/>
      <c r="C910" s="155"/>
      <c r="D910" s="156"/>
      <c r="E910" s="143"/>
      <c r="F910" s="143"/>
      <c r="G910" s="145"/>
      <c r="H910" s="145"/>
      <c r="I910" s="145"/>
      <c r="J910" s="148"/>
      <c r="K910" s="151"/>
      <c r="L910" s="36" t="s">
        <v>2322</v>
      </c>
      <c r="M910" s="36" t="s">
        <v>2323</v>
      </c>
      <c r="N910" s="36" t="s">
        <v>45</v>
      </c>
      <c r="O910" s="37" t="s">
        <v>84</v>
      </c>
      <c r="P910" s="37" t="s">
        <v>394</v>
      </c>
      <c r="Q910" s="38"/>
      <c r="R910" s="39">
        <v>100</v>
      </c>
      <c r="S910" s="39">
        <v>100</v>
      </c>
      <c r="T910" s="39">
        <v>0</v>
      </c>
      <c r="U910" s="66">
        <f t="shared" si="36"/>
        <v>0</v>
      </c>
      <c r="V910" s="66">
        <f t="shared" si="37"/>
        <v>0</v>
      </c>
      <c r="W910" s="84"/>
      <c r="X910" s="36"/>
      <c r="Y910" s="40"/>
      <c r="Z910" s="41"/>
      <c r="AA910" s="41"/>
      <c r="AB910" s="42"/>
      <c r="AC910" s="43"/>
    </row>
    <row r="911" spans="1:29" ht="15">
      <c r="A911" s="134"/>
      <c r="B911" s="136"/>
      <c r="C911" s="138"/>
      <c r="D911" s="140"/>
      <c r="E911" s="142"/>
      <c r="F911" s="142"/>
      <c r="G911" s="146"/>
      <c r="H911" s="146"/>
      <c r="I911" s="146"/>
      <c r="J911" s="149"/>
      <c r="K911" s="152"/>
      <c r="L911" s="36" t="s">
        <v>2324</v>
      </c>
      <c r="M911" s="36" t="s">
        <v>2325</v>
      </c>
      <c r="N911" s="36" t="s">
        <v>45</v>
      </c>
      <c r="O911" s="37" t="s">
        <v>53</v>
      </c>
      <c r="P911" s="37" t="s">
        <v>2326</v>
      </c>
      <c r="Q911" s="38"/>
      <c r="R911" s="39" t="s">
        <v>2327</v>
      </c>
      <c r="S911" s="39">
        <v>4</v>
      </c>
      <c r="T911" s="39">
        <v>0</v>
      </c>
      <c r="U911" s="66">
        <f t="shared" si="36"/>
        <v>0</v>
      </c>
      <c r="V911" s="66">
        <f t="shared" si="37"/>
        <v>0</v>
      </c>
      <c r="W911" s="84"/>
      <c r="X911" s="36"/>
      <c r="Y911" s="40">
        <v>500000</v>
      </c>
      <c r="Z911" s="41">
        <v>1680000.0000000002</v>
      </c>
      <c r="AA911" s="41">
        <v>29928</v>
      </c>
      <c r="AB911" s="42">
        <v>0.059856</v>
      </c>
      <c r="AC911" s="43">
        <v>0.017814285714285713</v>
      </c>
    </row>
    <row r="912" spans="1:29" ht="112.2">
      <c r="A912" s="64" t="s">
        <v>2310</v>
      </c>
      <c r="B912" s="12" t="s">
        <v>37</v>
      </c>
      <c r="C912" s="36" t="s">
        <v>2311</v>
      </c>
      <c r="D912" s="18" t="s">
        <v>2328</v>
      </c>
      <c r="E912" s="39" t="s">
        <v>2315</v>
      </c>
      <c r="F912" s="39" t="s">
        <v>2329</v>
      </c>
      <c r="G912" s="37">
        <v>3</v>
      </c>
      <c r="H912" s="37">
        <v>3.8</v>
      </c>
      <c r="I912" s="37" t="s">
        <v>2330</v>
      </c>
      <c r="J912" s="84" t="s">
        <v>2331</v>
      </c>
      <c r="K912" s="17" t="s">
        <v>2332</v>
      </c>
      <c r="L912" s="36" t="s">
        <v>189</v>
      </c>
      <c r="M912" s="36" t="s">
        <v>189</v>
      </c>
      <c r="N912" s="36" t="s">
        <v>189</v>
      </c>
      <c r="O912" s="36" t="s">
        <v>189</v>
      </c>
      <c r="P912" s="36" t="s">
        <v>189</v>
      </c>
      <c r="Q912" s="38"/>
      <c r="R912" s="39">
        <v>0</v>
      </c>
      <c r="S912" s="39">
        <v>0</v>
      </c>
      <c r="T912" s="39">
        <v>0</v>
      </c>
      <c r="U912" s="66">
        <v>0</v>
      </c>
      <c r="V912" s="66">
        <v>0</v>
      </c>
      <c r="W912" s="84"/>
      <c r="X912" s="36"/>
      <c r="Y912" s="40">
        <v>0</v>
      </c>
      <c r="Z912" s="41">
        <v>0</v>
      </c>
      <c r="AA912" s="41">
        <v>0</v>
      </c>
      <c r="AB912" s="42">
        <v>0</v>
      </c>
      <c r="AC912" s="43">
        <v>0</v>
      </c>
    </row>
    <row r="913" spans="1:29" ht="102">
      <c r="A913" s="64" t="s">
        <v>2310</v>
      </c>
      <c r="B913" s="12" t="s">
        <v>150</v>
      </c>
      <c r="C913" s="36" t="s">
        <v>2311</v>
      </c>
      <c r="D913" s="49" t="s">
        <v>2333</v>
      </c>
      <c r="E913" s="50" t="s">
        <v>2315</v>
      </c>
      <c r="F913" s="50" t="s">
        <v>2334</v>
      </c>
      <c r="G913" s="48">
        <v>3</v>
      </c>
      <c r="H913" s="48">
        <v>3.7</v>
      </c>
      <c r="I913" s="48" t="s">
        <v>1482</v>
      </c>
      <c r="J913" s="51" t="s">
        <v>2335</v>
      </c>
      <c r="K913" s="52" t="s">
        <v>2050</v>
      </c>
      <c r="L913" s="121" t="s">
        <v>189</v>
      </c>
      <c r="M913" s="121" t="s">
        <v>189</v>
      </c>
      <c r="N913" s="121" t="s">
        <v>189</v>
      </c>
      <c r="O913" s="36" t="s">
        <v>189</v>
      </c>
      <c r="P913" s="36" t="s">
        <v>189</v>
      </c>
      <c r="Q913" s="38"/>
      <c r="R913" s="39">
        <v>0</v>
      </c>
      <c r="S913" s="39">
        <v>0</v>
      </c>
      <c r="T913" s="39">
        <v>0</v>
      </c>
      <c r="U913" s="66">
        <v>0</v>
      </c>
      <c r="V913" s="66">
        <v>0</v>
      </c>
      <c r="W913" s="84"/>
      <c r="X913" s="36"/>
      <c r="Y913" s="40">
        <v>0</v>
      </c>
      <c r="Z913" s="41">
        <v>1300000</v>
      </c>
      <c r="AA913" s="41">
        <v>0</v>
      </c>
      <c r="AB913" s="42">
        <v>0</v>
      </c>
      <c r="AC913" s="43">
        <v>0</v>
      </c>
    </row>
    <row r="914" spans="1:29" ht="15">
      <c r="A914" s="87"/>
      <c r="B914" s="12"/>
      <c r="C914" s="88"/>
      <c r="D914" s="58"/>
      <c r="E914" s="89"/>
      <c r="F914" s="89"/>
      <c r="G914" s="90"/>
      <c r="H914" s="90"/>
      <c r="I914" s="90"/>
      <c r="J914" s="90"/>
      <c r="K914" s="59"/>
      <c r="L914" s="88"/>
      <c r="M914" s="88"/>
      <c r="N914" s="88"/>
      <c r="O914" s="90"/>
      <c r="P914" s="90"/>
      <c r="Q914" s="91"/>
      <c r="R914" s="89"/>
      <c r="S914" s="89"/>
      <c r="T914" s="89"/>
      <c r="U914" s="89"/>
      <c r="V914" s="89"/>
      <c r="W914" s="88"/>
      <c r="X914" s="88"/>
      <c r="Y914" s="92"/>
      <c r="Z914" s="93"/>
      <c r="AA914" s="93"/>
      <c r="AB914" s="93"/>
      <c r="AC914" s="93"/>
    </row>
    <row r="915" spans="1:29" ht="153">
      <c r="A915" s="64" t="s">
        <v>2336</v>
      </c>
      <c r="B915" s="12" t="s">
        <v>31</v>
      </c>
      <c r="C915" s="36" t="s">
        <v>2311</v>
      </c>
      <c r="D915" s="18" t="s">
        <v>2312</v>
      </c>
      <c r="E915" s="39"/>
      <c r="F915" s="39"/>
      <c r="G915" s="37"/>
      <c r="H915" s="37"/>
      <c r="I915" s="37"/>
      <c r="J915" s="37"/>
      <c r="K915" s="19"/>
      <c r="L915" s="36"/>
      <c r="M915" s="36"/>
      <c r="N915" s="36"/>
      <c r="O915" s="37"/>
      <c r="P915" s="37"/>
      <c r="Q915" s="38"/>
      <c r="R915" s="39"/>
      <c r="S915" s="39"/>
      <c r="T915" s="39"/>
      <c r="U915" s="66"/>
      <c r="V915" s="66"/>
      <c r="W915" s="84"/>
      <c r="X915" s="36"/>
      <c r="Y915" s="40"/>
      <c r="Z915" s="41"/>
      <c r="AA915" s="41"/>
      <c r="AB915" s="42"/>
      <c r="AC915" s="43"/>
    </row>
    <row r="916" spans="1:29" ht="40.8">
      <c r="A916" s="64" t="s">
        <v>2336</v>
      </c>
      <c r="B916" s="12" t="s">
        <v>35</v>
      </c>
      <c r="C916" s="36" t="s">
        <v>2311</v>
      </c>
      <c r="D916" s="18" t="s">
        <v>2337</v>
      </c>
      <c r="E916" s="39"/>
      <c r="F916" s="39"/>
      <c r="G916" s="37"/>
      <c r="H916" s="37"/>
      <c r="I916" s="37"/>
      <c r="J916" s="37"/>
      <c r="K916" s="19"/>
      <c r="L916" s="36"/>
      <c r="M916" s="36"/>
      <c r="N916" s="36"/>
      <c r="O916" s="37"/>
      <c r="P916" s="37"/>
      <c r="Q916" s="38"/>
      <c r="R916" s="39"/>
      <c r="S916" s="39"/>
      <c r="T916" s="39"/>
      <c r="U916" s="66"/>
      <c r="V916" s="66"/>
      <c r="W916" s="84"/>
      <c r="X916" s="36"/>
      <c r="Y916" s="40"/>
      <c r="Z916" s="41"/>
      <c r="AA916" s="41"/>
      <c r="AB916" s="42"/>
      <c r="AC916" s="43"/>
    </row>
    <row r="917" spans="1:29" ht="51">
      <c r="A917" s="109" t="s">
        <v>2336</v>
      </c>
      <c r="B917" s="14" t="s">
        <v>37</v>
      </c>
      <c r="C917" s="110" t="s">
        <v>2311</v>
      </c>
      <c r="D917" s="70" t="s">
        <v>2338</v>
      </c>
      <c r="E917" s="111" t="s">
        <v>2339</v>
      </c>
      <c r="F917" s="111" t="s">
        <v>2340</v>
      </c>
      <c r="G917" s="112">
        <v>1</v>
      </c>
      <c r="H917" s="112">
        <v>1.3</v>
      </c>
      <c r="I917" s="112" t="s">
        <v>146</v>
      </c>
      <c r="J917" s="113" t="s">
        <v>2341</v>
      </c>
      <c r="K917" s="77" t="s">
        <v>2342</v>
      </c>
      <c r="L917" s="36" t="s">
        <v>2343</v>
      </c>
      <c r="M917" s="36" t="s">
        <v>2344</v>
      </c>
      <c r="N917" s="36" t="s">
        <v>45</v>
      </c>
      <c r="O917" s="37" t="s">
        <v>53</v>
      </c>
      <c r="P917" s="37" t="s">
        <v>47</v>
      </c>
      <c r="Q917" s="38"/>
      <c r="R917" s="39">
        <v>87.5</v>
      </c>
      <c r="S917" s="39">
        <v>87.5</v>
      </c>
      <c r="T917" s="39">
        <v>0</v>
      </c>
      <c r="U917" s="66">
        <f t="shared" si="36"/>
        <v>0</v>
      </c>
      <c r="V917" s="66">
        <f t="shared" si="37"/>
        <v>0</v>
      </c>
      <c r="W917" s="84"/>
      <c r="X917" s="36"/>
      <c r="Y917" s="40">
        <v>0</v>
      </c>
      <c r="Z917" s="41">
        <v>453711.02</v>
      </c>
      <c r="AA917" s="41">
        <v>0</v>
      </c>
      <c r="AB917" s="42">
        <v>0</v>
      </c>
      <c r="AC917" s="43">
        <v>0</v>
      </c>
    </row>
    <row r="918" spans="1:29" ht="51">
      <c r="A918" s="64" t="s">
        <v>2336</v>
      </c>
      <c r="B918" s="12" t="s">
        <v>37</v>
      </c>
      <c r="C918" s="36" t="s">
        <v>2311</v>
      </c>
      <c r="D918" s="18" t="s">
        <v>2338</v>
      </c>
      <c r="E918" s="39" t="s">
        <v>2339</v>
      </c>
      <c r="F918" s="39" t="s">
        <v>2340</v>
      </c>
      <c r="G918" s="37">
        <v>1</v>
      </c>
      <c r="H918" s="37">
        <v>1.5</v>
      </c>
      <c r="I918" s="37" t="s">
        <v>2345</v>
      </c>
      <c r="J918" s="65" t="s">
        <v>2346</v>
      </c>
      <c r="K918" s="19" t="s">
        <v>2347</v>
      </c>
      <c r="L918" s="36" t="s">
        <v>2348</v>
      </c>
      <c r="M918" s="36" t="s">
        <v>2349</v>
      </c>
      <c r="N918" s="36" t="s">
        <v>45</v>
      </c>
      <c r="O918" s="37" t="s">
        <v>53</v>
      </c>
      <c r="P918" s="37" t="s">
        <v>2349</v>
      </c>
      <c r="Q918" s="38"/>
      <c r="R918" s="39">
        <v>0</v>
      </c>
      <c r="S918" s="39">
        <v>0</v>
      </c>
      <c r="T918" s="39">
        <v>0</v>
      </c>
      <c r="U918" s="66">
        <v>0</v>
      </c>
      <c r="V918" s="66">
        <v>0</v>
      </c>
      <c r="W918" s="84"/>
      <c r="X918" s="36"/>
      <c r="Y918" s="40">
        <v>4912817.62</v>
      </c>
      <c r="Z918" s="41">
        <v>0</v>
      </c>
      <c r="AA918" s="41">
        <v>0</v>
      </c>
      <c r="AB918" s="42">
        <v>0</v>
      </c>
      <c r="AC918" s="43">
        <v>0</v>
      </c>
    </row>
    <row r="919" spans="1:29" ht="71.4">
      <c r="A919" s="64" t="s">
        <v>2336</v>
      </c>
      <c r="B919" s="12" t="s">
        <v>37</v>
      </c>
      <c r="C919" s="36" t="s">
        <v>2311</v>
      </c>
      <c r="D919" s="18" t="s">
        <v>2350</v>
      </c>
      <c r="E919" s="39" t="s">
        <v>2339</v>
      </c>
      <c r="F919" s="39" t="s">
        <v>2350</v>
      </c>
      <c r="G919" s="37">
        <v>1</v>
      </c>
      <c r="H919" s="37">
        <v>1.5</v>
      </c>
      <c r="I919" s="37" t="s">
        <v>2345</v>
      </c>
      <c r="J919" s="65" t="s">
        <v>2351</v>
      </c>
      <c r="K919" s="19" t="s">
        <v>2352</v>
      </c>
      <c r="L919" s="36" t="s">
        <v>2353</v>
      </c>
      <c r="M919" s="36" t="s">
        <v>2354</v>
      </c>
      <c r="N919" s="36" t="s">
        <v>45</v>
      </c>
      <c r="O919" s="37" t="s">
        <v>53</v>
      </c>
      <c r="P919" s="37" t="s">
        <v>47</v>
      </c>
      <c r="Q919" s="38"/>
      <c r="R919" s="39">
        <v>1</v>
      </c>
      <c r="S919" s="39">
        <v>1</v>
      </c>
      <c r="T919" s="39">
        <v>0</v>
      </c>
      <c r="U919" s="66">
        <f t="shared" si="36"/>
        <v>0</v>
      </c>
      <c r="V919" s="66">
        <f t="shared" si="37"/>
        <v>0</v>
      </c>
      <c r="W919" s="84"/>
      <c r="X919" s="36"/>
      <c r="Y919" s="40">
        <v>0</v>
      </c>
      <c r="Z919" s="41">
        <v>80394.36</v>
      </c>
      <c r="AA919" s="41">
        <v>80394.36</v>
      </c>
      <c r="AB919" s="42">
        <v>1</v>
      </c>
      <c r="AC919" s="43">
        <v>1</v>
      </c>
    </row>
    <row r="920" spans="1:29" ht="91.8">
      <c r="A920" s="64" t="s">
        <v>2336</v>
      </c>
      <c r="B920" s="12" t="s">
        <v>37</v>
      </c>
      <c r="C920" s="36" t="s">
        <v>2311</v>
      </c>
      <c r="D920" s="18" t="s">
        <v>2355</v>
      </c>
      <c r="E920" s="39" t="s">
        <v>2339</v>
      </c>
      <c r="F920" s="39" t="s">
        <v>2356</v>
      </c>
      <c r="G920" s="37">
        <v>1</v>
      </c>
      <c r="H920" s="37">
        <v>1.3</v>
      </c>
      <c r="I920" s="37" t="s">
        <v>1212</v>
      </c>
      <c r="J920" s="65" t="s">
        <v>2357</v>
      </c>
      <c r="K920" s="19" t="s">
        <v>2358</v>
      </c>
      <c r="L920" s="36" t="s">
        <v>2359</v>
      </c>
      <c r="M920" s="36" t="s">
        <v>2360</v>
      </c>
      <c r="N920" s="36" t="s">
        <v>45</v>
      </c>
      <c r="O920" s="37" t="s">
        <v>53</v>
      </c>
      <c r="P920" s="37" t="s">
        <v>72</v>
      </c>
      <c r="Q920" s="38"/>
      <c r="R920" s="39">
        <v>4</v>
      </c>
      <c r="S920" s="39">
        <v>4</v>
      </c>
      <c r="T920" s="39">
        <v>4</v>
      </c>
      <c r="U920" s="66">
        <f t="shared" si="36"/>
        <v>1</v>
      </c>
      <c r="V920" s="66">
        <f t="shared" si="37"/>
        <v>1</v>
      </c>
      <c r="W920" s="84"/>
      <c r="X920" s="36"/>
      <c r="Y920" s="40">
        <v>100000</v>
      </c>
      <c r="Z920" s="41">
        <v>273203.77</v>
      </c>
      <c r="AA920" s="41">
        <v>184990.94</v>
      </c>
      <c r="AB920" s="42">
        <v>1.8499094</v>
      </c>
      <c r="AC920" s="43">
        <v>0.6771170837064218</v>
      </c>
    </row>
    <row r="921" spans="1:29" ht="51">
      <c r="A921" s="64" t="s">
        <v>2336</v>
      </c>
      <c r="B921" s="12" t="s">
        <v>37</v>
      </c>
      <c r="C921" s="36" t="s">
        <v>2311</v>
      </c>
      <c r="D921" s="18" t="s">
        <v>2338</v>
      </c>
      <c r="E921" s="39" t="s">
        <v>2339</v>
      </c>
      <c r="F921" s="39" t="s">
        <v>2340</v>
      </c>
      <c r="G921" s="37">
        <v>1</v>
      </c>
      <c r="H921" s="37">
        <v>1.3</v>
      </c>
      <c r="I921" s="37" t="s">
        <v>146</v>
      </c>
      <c r="J921" s="65" t="s">
        <v>2361</v>
      </c>
      <c r="K921" s="19" t="s">
        <v>2362</v>
      </c>
      <c r="L921" s="36" t="s">
        <v>2363</v>
      </c>
      <c r="M921" s="36" t="s">
        <v>2364</v>
      </c>
      <c r="N921" s="36" t="s">
        <v>45</v>
      </c>
      <c r="O921" s="37" t="s">
        <v>53</v>
      </c>
      <c r="P921" s="37" t="s">
        <v>47</v>
      </c>
      <c r="Q921" s="38"/>
      <c r="R921" s="39" t="s">
        <v>103</v>
      </c>
      <c r="S921" s="39">
        <v>0.0001</v>
      </c>
      <c r="T921" s="39">
        <v>70</v>
      </c>
      <c r="U921" s="66">
        <f t="shared" si="36"/>
        <v>70</v>
      </c>
      <c r="V921" s="66">
        <f t="shared" si="37"/>
        <v>700000</v>
      </c>
      <c r="W921" s="84"/>
      <c r="X921" s="36"/>
      <c r="Y921" s="40">
        <v>0</v>
      </c>
      <c r="Z921" s="41">
        <v>0</v>
      </c>
      <c r="AA921" s="41">
        <v>0</v>
      </c>
      <c r="AB921" s="42">
        <v>0</v>
      </c>
      <c r="AC921" s="43">
        <v>0</v>
      </c>
    </row>
    <row r="922" spans="1:29" ht="91.8">
      <c r="A922" s="64" t="s">
        <v>2336</v>
      </c>
      <c r="B922" s="12" t="s">
        <v>37</v>
      </c>
      <c r="C922" s="36" t="s">
        <v>2311</v>
      </c>
      <c r="D922" s="18" t="s">
        <v>2365</v>
      </c>
      <c r="E922" s="39" t="s">
        <v>2339</v>
      </c>
      <c r="F922" s="39" t="s">
        <v>2366</v>
      </c>
      <c r="G922" s="37">
        <v>1</v>
      </c>
      <c r="H922" s="37">
        <v>1.3</v>
      </c>
      <c r="I922" s="37" t="s">
        <v>1134</v>
      </c>
      <c r="J922" s="65" t="s">
        <v>2367</v>
      </c>
      <c r="K922" s="19" t="s">
        <v>1136</v>
      </c>
      <c r="L922" s="36" t="s">
        <v>2368</v>
      </c>
      <c r="M922" s="36" t="s">
        <v>2368</v>
      </c>
      <c r="N922" s="36" t="s">
        <v>260</v>
      </c>
      <c r="O922" s="37" t="s">
        <v>84</v>
      </c>
      <c r="P922" s="37" t="s">
        <v>2368</v>
      </c>
      <c r="Q922" s="38"/>
      <c r="R922" s="39">
        <v>0</v>
      </c>
      <c r="S922" s="39">
        <v>0</v>
      </c>
      <c r="T922" s="39">
        <v>0</v>
      </c>
      <c r="U922" s="66">
        <v>0</v>
      </c>
      <c r="V922" s="66">
        <v>0</v>
      </c>
      <c r="W922" s="84"/>
      <c r="X922" s="36"/>
      <c r="Y922" s="40">
        <v>83955.22</v>
      </c>
      <c r="Z922" s="41">
        <v>0</v>
      </c>
      <c r="AA922" s="41">
        <v>0</v>
      </c>
      <c r="AB922" s="42">
        <v>0</v>
      </c>
      <c r="AC922" s="43">
        <v>0</v>
      </c>
    </row>
    <row r="923" spans="1:29" ht="15">
      <c r="A923" s="133" t="s">
        <v>2336</v>
      </c>
      <c r="B923" s="135" t="s">
        <v>37</v>
      </c>
      <c r="C923" s="157" t="s">
        <v>2311</v>
      </c>
      <c r="D923" s="139" t="s">
        <v>2369</v>
      </c>
      <c r="E923" s="141" t="s">
        <v>2339</v>
      </c>
      <c r="F923" s="141" t="s">
        <v>2370</v>
      </c>
      <c r="G923" s="144">
        <v>1</v>
      </c>
      <c r="H923" s="144">
        <v>1.3</v>
      </c>
      <c r="I923" s="144" t="s">
        <v>1134</v>
      </c>
      <c r="J923" s="147" t="s">
        <v>2371</v>
      </c>
      <c r="K923" s="150" t="s">
        <v>1136</v>
      </c>
      <c r="L923" s="36" t="s">
        <v>2372</v>
      </c>
      <c r="M923" s="36" t="s">
        <v>1138</v>
      </c>
      <c r="N923" s="36" t="s">
        <v>45</v>
      </c>
      <c r="O923" s="37" t="s">
        <v>46</v>
      </c>
      <c r="P923" s="37" t="s">
        <v>47</v>
      </c>
      <c r="Q923" s="38"/>
      <c r="R923" s="39">
        <v>1</v>
      </c>
      <c r="S923" s="39">
        <v>100</v>
      </c>
      <c r="T923" s="39">
        <v>95</v>
      </c>
      <c r="U923" s="66">
        <f t="shared" si="36"/>
        <v>95</v>
      </c>
      <c r="V923" s="66">
        <f t="shared" si="37"/>
        <v>0.95</v>
      </c>
      <c r="W923" s="84"/>
      <c r="X923" s="36"/>
      <c r="Y923" s="40"/>
      <c r="Z923" s="41"/>
      <c r="AA923" s="41"/>
      <c r="AB923" s="42"/>
      <c r="AC923" s="43"/>
    </row>
    <row r="924" spans="1:29" ht="15">
      <c r="A924" s="134"/>
      <c r="B924" s="136"/>
      <c r="C924" s="159"/>
      <c r="D924" s="140"/>
      <c r="E924" s="142"/>
      <c r="F924" s="142"/>
      <c r="G924" s="146"/>
      <c r="H924" s="146"/>
      <c r="I924" s="146"/>
      <c r="J924" s="149"/>
      <c r="K924" s="152"/>
      <c r="L924" s="36" t="s">
        <v>2373</v>
      </c>
      <c r="M924" s="36" t="s">
        <v>1138</v>
      </c>
      <c r="N924" s="36" t="s">
        <v>45</v>
      </c>
      <c r="O924" s="37" t="s">
        <v>46</v>
      </c>
      <c r="P924" s="37" t="s">
        <v>47</v>
      </c>
      <c r="Q924" s="38"/>
      <c r="R924" s="39">
        <v>100</v>
      </c>
      <c r="S924" s="39">
        <v>100</v>
      </c>
      <c r="T924" s="39">
        <v>100</v>
      </c>
      <c r="U924" s="66">
        <f t="shared" si="36"/>
        <v>1</v>
      </c>
      <c r="V924" s="66">
        <f t="shared" si="37"/>
        <v>1</v>
      </c>
      <c r="W924" s="84"/>
      <c r="X924" s="36"/>
      <c r="Y924" s="40">
        <v>0</v>
      </c>
      <c r="Z924" s="41">
        <v>528800</v>
      </c>
      <c r="AA924" s="41">
        <v>528800</v>
      </c>
      <c r="AB924" s="42">
        <v>1</v>
      </c>
      <c r="AC924" s="43">
        <v>1</v>
      </c>
    </row>
    <row r="925" spans="1:29" ht="15">
      <c r="A925" s="160" t="s">
        <v>2336</v>
      </c>
      <c r="B925" s="135" t="s">
        <v>150</v>
      </c>
      <c r="C925" s="137" t="s">
        <v>2311</v>
      </c>
      <c r="D925" s="139" t="s">
        <v>2338</v>
      </c>
      <c r="E925" s="141" t="s">
        <v>2339</v>
      </c>
      <c r="F925" s="141" t="s">
        <v>2340</v>
      </c>
      <c r="G925" s="144">
        <v>1</v>
      </c>
      <c r="H925" s="144">
        <v>1.3</v>
      </c>
      <c r="I925" s="144" t="s">
        <v>1134</v>
      </c>
      <c r="J925" s="147" t="s">
        <v>2374</v>
      </c>
      <c r="K925" s="150" t="s">
        <v>1136</v>
      </c>
      <c r="L925" s="36" t="s">
        <v>2375</v>
      </c>
      <c r="M925" s="36" t="s">
        <v>1138</v>
      </c>
      <c r="N925" s="36" t="s">
        <v>45</v>
      </c>
      <c r="O925" s="37" t="s">
        <v>46</v>
      </c>
      <c r="P925" s="37" t="s">
        <v>94</v>
      </c>
      <c r="Q925" s="38"/>
      <c r="R925" s="39">
        <v>3</v>
      </c>
      <c r="S925" s="39">
        <v>100</v>
      </c>
      <c r="T925" s="39">
        <v>0</v>
      </c>
      <c r="U925" s="66">
        <f t="shared" si="36"/>
        <v>0</v>
      </c>
      <c r="V925" s="66">
        <f t="shared" si="37"/>
        <v>0</v>
      </c>
      <c r="W925" s="84"/>
      <c r="X925" s="36"/>
      <c r="Y925" s="40"/>
      <c r="Z925" s="41"/>
      <c r="AA925" s="41"/>
      <c r="AB925" s="42"/>
      <c r="AC925" s="43"/>
    </row>
    <row r="926" spans="1:29" ht="15">
      <c r="A926" s="162"/>
      <c r="B926" s="136"/>
      <c r="C926" s="138"/>
      <c r="D926" s="140"/>
      <c r="E926" s="142"/>
      <c r="F926" s="142"/>
      <c r="G926" s="146"/>
      <c r="H926" s="146"/>
      <c r="I926" s="146"/>
      <c r="J926" s="149"/>
      <c r="K926" s="152"/>
      <c r="L926" s="36" t="s">
        <v>2376</v>
      </c>
      <c r="M926" s="36" t="s">
        <v>1138</v>
      </c>
      <c r="N926" s="36" t="s">
        <v>45</v>
      </c>
      <c r="O926" s="37" t="s">
        <v>46</v>
      </c>
      <c r="P926" s="37" t="s">
        <v>47</v>
      </c>
      <c r="Q926" s="38"/>
      <c r="R926" s="39">
        <v>250000</v>
      </c>
      <c r="S926" s="39">
        <v>100</v>
      </c>
      <c r="T926" s="39">
        <v>0</v>
      </c>
      <c r="U926" s="66">
        <f t="shared" si="36"/>
        <v>0</v>
      </c>
      <c r="V926" s="66">
        <f t="shared" si="37"/>
        <v>0</v>
      </c>
      <c r="W926" s="84"/>
      <c r="X926" s="36"/>
      <c r="Y926" s="40">
        <v>2000000</v>
      </c>
      <c r="Z926" s="41">
        <v>269000</v>
      </c>
      <c r="AA926" s="41">
        <v>269000</v>
      </c>
      <c r="AB926" s="42">
        <v>0.1345</v>
      </c>
      <c r="AC926" s="43">
        <v>1</v>
      </c>
    </row>
    <row r="927" spans="1:29" ht="15">
      <c r="A927" s="160" t="s">
        <v>2336</v>
      </c>
      <c r="B927" s="135" t="s">
        <v>150</v>
      </c>
      <c r="C927" s="137" t="s">
        <v>2311</v>
      </c>
      <c r="D927" s="139" t="s">
        <v>2338</v>
      </c>
      <c r="E927" s="141" t="s">
        <v>2339</v>
      </c>
      <c r="F927" s="141" t="s">
        <v>2340</v>
      </c>
      <c r="G927" s="144">
        <v>1</v>
      </c>
      <c r="H927" s="144">
        <v>1.3</v>
      </c>
      <c r="I927" s="144" t="s">
        <v>1212</v>
      </c>
      <c r="J927" s="147" t="s">
        <v>2377</v>
      </c>
      <c r="K927" s="150" t="s">
        <v>2358</v>
      </c>
      <c r="L927" s="36" t="s">
        <v>2378</v>
      </c>
      <c r="M927" s="36" t="s">
        <v>2379</v>
      </c>
      <c r="N927" s="36" t="s">
        <v>45</v>
      </c>
      <c r="O927" s="37" t="s">
        <v>53</v>
      </c>
      <c r="P927" s="37" t="s">
        <v>72</v>
      </c>
      <c r="Q927" s="38"/>
      <c r="R927" s="39">
        <v>400</v>
      </c>
      <c r="S927" s="39">
        <v>344</v>
      </c>
      <c r="T927" s="39">
        <v>341</v>
      </c>
      <c r="U927" s="66">
        <f t="shared" si="36"/>
        <v>0.8525</v>
      </c>
      <c r="V927" s="66">
        <f t="shared" si="37"/>
        <v>0.9912790697674418</v>
      </c>
      <c r="W927" s="84"/>
      <c r="X927" s="36"/>
      <c r="Y927" s="40"/>
      <c r="Z927" s="41"/>
      <c r="AA927" s="41"/>
      <c r="AB927" s="42"/>
      <c r="AC927" s="43"/>
    </row>
    <row r="928" spans="1:29" ht="15">
      <c r="A928" s="161"/>
      <c r="B928" s="154"/>
      <c r="C928" s="155"/>
      <c r="D928" s="156"/>
      <c r="E928" s="143"/>
      <c r="F928" s="143"/>
      <c r="G928" s="145"/>
      <c r="H928" s="145"/>
      <c r="I928" s="145"/>
      <c r="J928" s="148"/>
      <c r="K928" s="151"/>
      <c r="L928" s="36" t="s">
        <v>2380</v>
      </c>
      <c r="M928" s="36" t="s">
        <v>2381</v>
      </c>
      <c r="N928" s="36" t="s">
        <v>45</v>
      </c>
      <c r="O928" s="37" t="s">
        <v>84</v>
      </c>
      <c r="P928" s="37" t="s">
        <v>72</v>
      </c>
      <c r="Q928" s="38"/>
      <c r="R928" s="39">
        <v>36</v>
      </c>
      <c r="S928" s="39">
        <v>30</v>
      </c>
      <c r="T928" s="39">
        <v>25</v>
      </c>
      <c r="U928" s="66">
        <f t="shared" si="36"/>
        <v>0.6944444444444444</v>
      </c>
      <c r="V928" s="66">
        <f t="shared" si="37"/>
        <v>0.8333333333333334</v>
      </c>
      <c r="W928" s="84"/>
      <c r="X928" s="36"/>
      <c r="Y928" s="40"/>
      <c r="Z928" s="41"/>
      <c r="AA928" s="41"/>
      <c r="AB928" s="42"/>
      <c r="AC928" s="43"/>
    </row>
    <row r="929" spans="1:29" ht="15">
      <c r="A929" s="161"/>
      <c r="B929" s="154"/>
      <c r="C929" s="155"/>
      <c r="D929" s="156"/>
      <c r="E929" s="143"/>
      <c r="F929" s="143"/>
      <c r="G929" s="145"/>
      <c r="H929" s="145"/>
      <c r="I929" s="145"/>
      <c r="J929" s="148"/>
      <c r="K929" s="151"/>
      <c r="L929" s="36" t="s">
        <v>2382</v>
      </c>
      <c r="M929" s="36" t="s">
        <v>2383</v>
      </c>
      <c r="N929" s="36" t="s">
        <v>45</v>
      </c>
      <c r="O929" s="37" t="s">
        <v>53</v>
      </c>
      <c r="P929" s="37" t="s">
        <v>280</v>
      </c>
      <c r="Q929" s="38"/>
      <c r="R929" s="39">
        <v>246</v>
      </c>
      <c r="S929" s="39">
        <v>72</v>
      </c>
      <c r="T929" s="39">
        <v>36</v>
      </c>
      <c r="U929" s="66">
        <f t="shared" si="36"/>
        <v>0.14634146341463414</v>
      </c>
      <c r="V929" s="66">
        <f t="shared" si="37"/>
        <v>0.5</v>
      </c>
      <c r="W929" s="84"/>
      <c r="X929" s="36"/>
      <c r="Y929" s="40"/>
      <c r="Z929" s="41"/>
      <c r="AA929" s="41"/>
      <c r="AB929" s="42"/>
      <c r="AC929" s="43"/>
    </row>
    <row r="930" spans="1:29" ht="15">
      <c r="A930" s="161"/>
      <c r="B930" s="154"/>
      <c r="C930" s="155"/>
      <c r="D930" s="156"/>
      <c r="E930" s="143"/>
      <c r="F930" s="143"/>
      <c r="G930" s="145"/>
      <c r="H930" s="145"/>
      <c r="I930" s="145"/>
      <c r="J930" s="148"/>
      <c r="K930" s="151"/>
      <c r="L930" s="36" t="s">
        <v>2384</v>
      </c>
      <c r="M930" s="36" t="s">
        <v>2385</v>
      </c>
      <c r="N930" s="36" t="s">
        <v>45</v>
      </c>
      <c r="O930" s="37" t="s">
        <v>53</v>
      </c>
      <c r="P930" s="37" t="s">
        <v>72</v>
      </c>
      <c r="Q930" s="38"/>
      <c r="R930" s="39">
        <v>5500</v>
      </c>
      <c r="S930" s="39">
        <v>8650</v>
      </c>
      <c r="T930" s="39">
        <v>8647</v>
      </c>
      <c r="U930" s="66">
        <f t="shared" si="36"/>
        <v>1.5721818181818181</v>
      </c>
      <c r="V930" s="66">
        <f t="shared" si="37"/>
        <v>0.9996531791907515</v>
      </c>
      <c r="W930" s="84"/>
      <c r="X930" s="36"/>
      <c r="Y930" s="40"/>
      <c r="Z930" s="41"/>
      <c r="AA930" s="41"/>
      <c r="AB930" s="42"/>
      <c r="AC930" s="43"/>
    </row>
    <row r="931" spans="1:29" ht="15">
      <c r="A931" s="161"/>
      <c r="B931" s="154"/>
      <c r="C931" s="155"/>
      <c r="D931" s="156"/>
      <c r="E931" s="143"/>
      <c r="F931" s="143"/>
      <c r="G931" s="145"/>
      <c r="H931" s="145"/>
      <c r="I931" s="145"/>
      <c r="J931" s="148"/>
      <c r="K931" s="151"/>
      <c r="L931" s="36" t="s">
        <v>2386</v>
      </c>
      <c r="M931" s="36" t="s">
        <v>2387</v>
      </c>
      <c r="N931" s="36" t="s">
        <v>45</v>
      </c>
      <c r="O931" s="37" t="s">
        <v>53</v>
      </c>
      <c r="P931" s="37" t="s">
        <v>72</v>
      </c>
      <c r="Q931" s="38"/>
      <c r="R931" s="39">
        <v>398</v>
      </c>
      <c r="S931" s="39">
        <v>50</v>
      </c>
      <c r="T931" s="39">
        <v>0</v>
      </c>
      <c r="U931" s="66">
        <f t="shared" si="36"/>
        <v>0</v>
      </c>
      <c r="V931" s="66">
        <f t="shared" si="37"/>
        <v>0</v>
      </c>
      <c r="W931" s="84"/>
      <c r="X931" s="36"/>
      <c r="Y931" s="40"/>
      <c r="Z931" s="41"/>
      <c r="AA931" s="41"/>
      <c r="AB931" s="42"/>
      <c r="AC931" s="43"/>
    </row>
    <row r="932" spans="1:29" ht="15">
      <c r="A932" s="161"/>
      <c r="B932" s="154"/>
      <c r="C932" s="155"/>
      <c r="D932" s="156"/>
      <c r="E932" s="143"/>
      <c r="F932" s="143"/>
      <c r="G932" s="145"/>
      <c r="H932" s="145"/>
      <c r="I932" s="145"/>
      <c r="J932" s="148"/>
      <c r="K932" s="151"/>
      <c r="L932" s="36" t="s">
        <v>2388</v>
      </c>
      <c r="M932" s="36" t="s">
        <v>2389</v>
      </c>
      <c r="N932" s="36" t="s">
        <v>45</v>
      </c>
      <c r="O932" s="37" t="s">
        <v>53</v>
      </c>
      <c r="P932" s="37" t="s">
        <v>72</v>
      </c>
      <c r="Q932" s="38"/>
      <c r="R932" s="39">
        <v>30</v>
      </c>
      <c r="S932" s="39">
        <v>1200</v>
      </c>
      <c r="T932" s="39">
        <v>900</v>
      </c>
      <c r="U932" s="66">
        <f t="shared" si="36"/>
        <v>30</v>
      </c>
      <c r="V932" s="66">
        <f t="shared" si="37"/>
        <v>0.75</v>
      </c>
      <c r="W932" s="84"/>
      <c r="X932" s="36"/>
      <c r="Y932" s="40"/>
      <c r="Z932" s="41"/>
      <c r="AA932" s="41"/>
      <c r="AB932" s="42"/>
      <c r="AC932" s="43"/>
    </row>
    <row r="933" spans="1:29" ht="15">
      <c r="A933" s="161"/>
      <c r="B933" s="154"/>
      <c r="C933" s="155"/>
      <c r="D933" s="156"/>
      <c r="E933" s="143"/>
      <c r="F933" s="143"/>
      <c r="G933" s="145"/>
      <c r="H933" s="145"/>
      <c r="I933" s="145"/>
      <c r="J933" s="148"/>
      <c r="K933" s="151"/>
      <c r="L933" s="36" t="s">
        <v>2390</v>
      </c>
      <c r="M933" s="36" t="s">
        <v>2391</v>
      </c>
      <c r="N933" s="36" t="s">
        <v>45</v>
      </c>
      <c r="O933" s="37" t="s">
        <v>53</v>
      </c>
      <c r="P933" s="37" t="s">
        <v>72</v>
      </c>
      <c r="Q933" s="38"/>
      <c r="R933" s="39">
        <v>150</v>
      </c>
      <c r="S933" s="39">
        <v>1200</v>
      </c>
      <c r="T933" s="39">
        <v>900</v>
      </c>
      <c r="U933" s="66">
        <f t="shared" si="36"/>
        <v>6</v>
      </c>
      <c r="V933" s="66">
        <f t="shared" si="37"/>
        <v>0.75</v>
      </c>
      <c r="W933" s="84"/>
      <c r="X933" s="36"/>
      <c r="Y933" s="40"/>
      <c r="Z933" s="41"/>
      <c r="AA933" s="41"/>
      <c r="AB933" s="42"/>
      <c r="AC933" s="43"/>
    </row>
    <row r="934" spans="1:29" ht="15">
      <c r="A934" s="161"/>
      <c r="B934" s="154"/>
      <c r="C934" s="155"/>
      <c r="D934" s="156"/>
      <c r="E934" s="143"/>
      <c r="F934" s="143"/>
      <c r="G934" s="145"/>
      <c r="H934" s="145"/>
      <c r="I934" s="145"/>
      <c r="J934" s="148"/>
      <c r="K934" s="151"/>
      <c r="L934" s="36" t="s">
        <v>2392</v>
      </c>
      <c r="M934" s="36" t="s">
        <v>2393</v>
      </c>
      <c r="N934" s="36" t="s">
        <v>45</v>
      </c>
      <c r="O934" s="37" t="s">
        <v>53</v>
      </c>
      <c r="P934" s="37" t="s">
        <v>72</v>
      </c>
      <c r="Q934" s="38"/>
      <c r="R934" s="39">
        <v>75</v>
      </c>
      <c r="S934" s="39">
        <v>75</v>
      </c>
      <c r="T934" s="39">
        <v>43</v>
      </c>
      <c r="U934" s="66">
        <f t="shared" si="36"/>
        <v>0.5733333333333334</v>
      </c>
      <c r="V934" s="66">
        <f t="shared" si="37"/>
        <v>0.5733333333333334</v>
      </c>
      <c r="W934" s="84"/>
      <c r="X934" s="36"/>
      <c r="Y934" s="40"/>
      <c r="Z934" s="41"/>
      <c r="AA934" s="41"/>
      <c r="AB934" s="42"/>
      <c r="AC934" s="43"/>
    </row>
    <row r="935" spans="1:29" ht="15">
      <c r="A935" s="161"/>
      <c r="B935" s="154"/>
      <c r="C935" s="155"/>
      <c r="D935" s="156"/>
      <c r="E935" s="143"/>
      <c r="F935" s="143"/>
      <c r="G935" s="145"/>
      <c r="H935" s="145"/>
      <c r="I935" s="145"/>
      <c r="J935" s="148"/>
      <c r="K935" s="151"/>
      <c r="L935" s="36" t="s">
        <v>2394</v>
      </c>
      <c r="M935" s="36" t="s">
        <v>2395</v>
      </c>
      <c r="N935" s="36" t="s">
        <v>45</v>
      </c>
      <c r="O935" s="37" t="s">
        <v>53</v>
      </c>
      <c r="P935" s="37" t="s">
        <v>72</v>
      </c>
      <c r="Q935" s="38"/>
      <c r="R935" s="39">
        <v>400</v>
      </c>
      <c r="S935" s="39">
        <v>1140</v>
      </c>
      <c r="T935" s="39">
        <v>900</v>
      </c>
      <c r="U935" s="66">
        <f t="shared" si="36"/>
        <v>2.25</v>
      </c>
      <c r="V935" s="66">
        <f t="shared" si="37"/>
        <v>0.7894736842105263</v>
      </c>
      <c r="W935" s="84"/>
      <c r="X935" s="36"/>
      <c r="Y935" s="40"/>
      <c r="Z935" s="41"/>
      <c r="AA935" s="41"/>
      <c r="AB935" s="42"/>
      <c r="AC935" s="43"/>
    </row>
    <row r="936" spans="1:29" ht="15">
      <c r="A936" s="161"/>
      <c r="B936" s="154"/>
      <c r="C936" s="155"/>
      <c r="D936" s="156"/>
      <c r="E936" s="143"/>
      <c r="F936" s="143"/>
      <c r="G936" s="145"/>
      <c r="H936" s="145"/>
      <c r="I936" s="145"/>
      <c r="J936" s="148"/>
      <c r="K936" s="151"/>
      <c r="L936" s="36" t="s">
        <v>2396</v>
      </c>
      <c r="M936" s="36" t="s">
        <v>2397</v>
      </c>
      <c r="N936" s="36" t="s">
        <v>45</v>
      </c>
      <c r="O936" s="37" t="s">
        <v>84</v>
      </c>
      <c r="P936" s="37" t="s">
        <v>72</v>
      </c>
      <c r="Q936" s="38"/>
      <c r="R936" s="39">
        <v>500</v>
      </c>
      <c r="S936" s="39">
        <v>50</v>
      </c>
      <c r="T936" s="39">
        <v>43</v>
      </c>
      <c r="U936" s="66">
        <f t="shared" si="36"/>
        <v>0.086</v>
      </c>
      <c r="V936" s="66">
        <f t="shared" si="37"/>
        <v>0.86</v>
      </c>
      <c r="W936" s="84"/>
      <c r="X936" s="36"/>
      <c r="Y936" s="40"/>
      <c r="Z936" s="41"/>
      <c r="AA936" s="41"/>
      <c r="AB936" s="42"/>
      <c r="AC936" s="43"/>
    </row>
    <row r="937" spans="1:29" ht="15">
      <c r="A937" s="161"/>
      <c r="B937" s="154"/>
      <c r="C937" s="155"/>
      <c r="D937" s="156"/>
      <c r="E937" s="143"/>
      <c r="F937" s="143"/>
      <c r="G937" s="145"/>
      <c r="H937" s="145"/>
      <c r="I937" s="145"/>
      <c r="J937" s="148"/>
      <c r="K937" s="151"/>
      <c r="L937" s="36" t="s">
        <v>2398</v>
      </c>
      <c r="M937" s="36" t="s">
        <v>2399</v>
      </c>
      <c r="N937" s="36" t="s">
        <v>45</v>
      </c>
      <c r="O937" s="37" t="s">
        <v>53</v>
      </c>
      <c r="P937" s="37" t="s">
        <v>72</v>
      </c>
      <c r="Q937" s="38"/>
      <c r="R937" s="39">
        <v>50</v>
      </c>
      <c r="S937" s="39">
        <v>60</v>
      </c>
      <c r="T937" s="39">
        <v>52</v>
      </c>
      <c r="U937" s="66">
        <f t="shared" si="36"/>
        <v>1.04</v>
      </c>
      <c r="V937" s="66">
        <f t="shared" si="37"/>
        <v>0.8666666666666667</v>
      </c>
      <c r="W937" s="84"/>
      <c r="X937" s="36"/>
      <c r="Y937" s="40"/>
      <c r="Z937" s="41"/>
      <c r="AA937" s="41"/>
      <c r="AB937" s="42"/>
      <c r="AC937" s="43"/>
    </row>
    <row r="938" spans="1:29" ht="15">
      <c r="A938" s="161"/>
      <c r="B938" s="154"/>
      <c r="C938" s="155"/>
      <c r="D938" s="156"/>
      <c r="E938" s="143"/>
      <c r="F938" s="143"/>
      <c r="G938" s="145"/>
      <c r="H938" s="145"/>
      <c r="I938" s="145"/>
      <c r="J938" s="148"/>
      <c r="K938" s="151"/>
      <c r="L938" s="36" t="s">
        <v>2400</v>
      </c>
      <c r="M938" s="36" t="s">
        <v>2401</v>
      </c>
      <c r="N938" s="36" t="s">
        <v>45</v>
      </c>
      <c r="O938" s="37" t="s">
        <v>53</v>
      </c>
      <c r="P938" s="37" t="s">
        <v>72</v>
      </c>
      <c r="Q938" s="38"/>
      <c r="R938" s="39">
        <v>140</v>
      </c>
      <c r="S938" s="39">
        <v>50</v>
      </c>
      <c r="T938" s="39">
        <v>43</v>
      </c>
      <c r="U938" s="66">
        <f t="shared" si="36"/>
        <v>0.30714285714285716</v>
      </c>
      <c r="V938" s="66">
        <f t="shared" si="37"/>
        <v>0.86</v>
      </c>
      <c r="W938" s="84"/>
      <c r="X938" s="36"/>
      <c r="Y938" s="40"/>
      <c r="Z938" s="41"/>
      <c r="AA938" s="41"/>
      <c r="AB938" s="42"/>
      <c r="AC938" s="43"/>
    </row>
    <row r="939" spans="1:29" ht="15">
      <c r="A939" s="161"/>
      <c r="B939" s="154"/>
      <c r="C939" s="155"/>
      <c r="D939" s="156"/>
      <c r="E939" s="143"/>
      <c r="F939" s="143"/>
      <c r="G939" s="145"/>
      <c r="H939" s="145"/>
      <c r="I939" s="145"/>
      <c r="J939" s="148"/>
      <c r="K939" s="151"/>
      <c r="L939" s="36" t="s">
        <v>2402</v>
      </c>
      <c r="M939" s="36" t="s">
        <v>2403</v>
      </c>
      <c r="N939" s="36" t="s">
        <v>45</v>
      </c>
      <c r="O939" s="37" t="s">
        <v>84</v>
      </c>
      <c r="P939" s="37" t="s">
        <v>72</v>
      </c>
      <c r="Q939" s="38"/>
      <c r="R939" s="39">
        <v>1020</v>
      </c>
      <c r="S939" s="39">
        <v>950</v>
      </c>
      <c r="T939" s="39">
        <v>828</v>
      </c>
      <c r="U939" s="66">
        <f t="shared" si="36"/>
        <v>0.8117647058823529</v>
      </c>
      <c r="V939" s="66">
        <f t="shared" si="37"/>
        <v>0.871578947368421</v>
      </c>
      <c r="W939" s="84"/>
      <c r="X939" s="36"/>
      <c r="Y939" s="40"/>
      <c r="Z939" s="41"/>
      <c r="AA939" s="41"/>
      <c r="AB939" s="42"/>
      <c r="AC939" s="43"/>
    </row>
    <row r="940" spans="1:29" ht="15">
      <c r="A940" s="161"/>
      <c r="B940" s="154"/>
      <c r="C940" s="155"/>
      <c r="D940" s="156"/>
      <c r="E940" s="143"/>
      <c r="F940" s="143"/>
      <c r="G940" s="145"/>
      <c r="H940" s="145"/>
      <c r="I940" s="145"/>
      <c r="J940" s="148"/>
      <c r="K940" s="151"/>
      <c r="L940" s="36" t="s">
        <v>2404</v>
      </c>
      <c r="M940" s="36" t="s">
        <v>2405</v>
      </c>
      <c r="N940" s="36" t="s">
        <v>45</v>
      </c>
      <c r="O940" s="37" t="s">
        <v>53</v>
      </c>
      <c r="P940" s="37" t="s">
        <v>47</v>
      </c>
      <c r="Q940" s="38"/>
      <c r="R940" s="39">
        <v>30</v>
      </c>
      <c r="S940" s="39">
        <v>30</v>
      </c>
      <c r="T940" s="39">
        <v>19</v>
      </c>
      <c r="U940" s="66">
        <f t="shared" si="36"/>
        <v>0.6333333333333333</v>
      </c>
      <c r="V940" s="66">
        <f t="shared" si="37"/>
        <v>0.6333333333333333</v>
      </c>
      <c r="W940" s="84"/>
      <c r="X940" s="36"/>
      <c r="Y940" s="40"/>
      <c r="Z940" s="41"/>
      <c r="AA940" s="41"/>
      <c r="AB940" s="42"/>
      <c r="AC940" s="43"/>
    </row>
    <row r="941" spans="1:29" ht="15">
      <c r="A941" s="161"/>
      <c r="B941" s="154"/>
      <c r="C941" s="155"/>
      <c r="D941" s="156"/>
      <c r="E941" s="143"/>
      <c r="F941" s="143"/>
      <c r="G941" s="145"/>
      <c r="H941" s="145"/>
      <c r="I941" s="145"/>
      <c r="J941" s="148"/>
      <c r="K941" s="151"/>
      <c r="L941" s="36" t="s">
        <v>2406</v>
      </c>
      <c r="M941" s="36" t="s">
        <v>2407</v>
      </c>
      <c r="N941" s="36" t="s">
        <v>45</v>
      </c>
      <c r="O941" s="37" t="s">
        <v>53</v>
      </c>
      <c r="P941" s="37" t="s">
        <v>72</v>
      </c>
      <c r="Q941" s="38"/>
      <c r="R941" s="39">
        <v>252</v>
      </c>
      <c r="S941" s="39">
        <v>80</v>
      </c>
      <c r="T941" s="39">
        <v>60</v>
      </c>
      <c r="U941" s="66">
        <f t="shared" si="36"/>
        <v>0.23809523809523808</v>
      </c>
      <c r="V941" s="66">
        <f t="shared" si="37"/>
        <v>0.75</v>
      </c>
      <c r="W941" s="84"/>
      <c r="X941" s="36"/>
      <c r="Y941" s="40"/>
      <c r="Z941" s="41"/>
      <c r="AA941" s="41"/>
      <c r="AB941" s="42"/>
      <c r="AC941" s="43"/>
    </row>
    <row r="942" spans="1:29" ht="15">
      <c r="A942" s="162"/>
      <c r="B942" s="136"/>
      <c r="C942" s="138"/>
      <c r="D942" s="140"/>
      <c r="E942" s="142"/>
      <c r="F942" s="142"/>
      <c r="G942" s="146"/>
      <c r="H942" s="146"/>
      <c r="I942" s="146"/>
      <c r="J942" s="149"/>
      <c r="K942" s="152"/>
      <c r="L942" s="36" t="s">
        <v>2408</v>
      </c>
      <c r="M942" s="36" t="s">
        <v>2409</v>
      </c>
      <c r="N942" s="36" t="s">
        <v>45</v>
      </c>
      <c r="O942" s="37" t="s">
        <v>53</v>
      </c>
      <c r="P942" s="37" t="s">
        <v>72</v>
      </c>
      <c r="Q942" s="38"/>
      <c r="R942" s="39">
        <v>300</v>
      </c>
      <c r="S942" s="39">
        <v>1200</v>
      </c>
      <c r="T942" s="39">
        <v>800</v>
      </c>
      <c r="U942" s="66">
        <f aca="true" t="shared" si="38" ref="U942:U1005">T942/R942</f>
        <v>2.6666666666666665</v>
      </c>
      <c r="V942" s="66">
        <f t="shared" si="37"/>
        <v>0.6666666666666666</v>
      </c>
      <c r="W942" s="84"/>
      <c r="X942" s="36"/>
      <c r="Y942" s="40">
        <v>30372665.009999998</v>
      </c>
      <c r="Z942" s="41">
        <v>30668251.95</v>
      </c>
      <c r="AA942" s="41">
        <v>28545773.269999996</v>
      </c>
      <c r="AB942" s="42">
        <v>0.9398507921712332</v>
      </c>
      <c r="AC942" s="43">
        <v>0.9307923163191568</v>
      </c>
    </row>
    <row r="943" spans="1:29" ht="15">
      <c r="A943" s="160" t="s">
        <v>2336</v>
      </c>
      <c r="B943" s="135" t="s">
        <v>150</v>
      </c>
      <c r="C943" s="137" t="s">
        <v>2311</v>
      </c>
      <c r="D943" s="139" t="s">
        <v>2338</v>
      </c>
      <c r="E943" s="141" t="s">
        <v>2339</v>
      </c>
      <c r="F943" s="141" t="s">
        <v>2340</v>
      </c>
      <c r="G943" s="144">
        <v>1</v>
      </c>
      <c r="H943" s="144">
        <v>1.5</v>
      </c>
      <c r="I943" s="144" t="s">
        <v>2345</v>
      </c>
      <c r="J943" s="147" t="s">
        <v>2410</v>
      </c>
      <c r="K943" s="150" t="s">
        <v>2411</v>
      </c>
      <c r="L943" s="36" t="s">
        <v>2412</v>
      </c>
      <c r="M943" s="36" t="s">
        <v>2413</v>
      </c>
      <c r="N943" s="36" t="s">
        <v>45</v>
      </c>
      <c r="O943" s="37" t="s">
        <v>53</v>
      </c>
      <c r="P943" s="37" t="s">
        <v>72</v>
      </c>
      <c r="Q943" s="38"/>
      <c r="R943" s="39">
        <v>12</v>
      </c>
      <c r="S943" s="39">
        <v>12</v>
      </c>
      <c r="T943" s="39">
        <v>9</v>
      </c>
      <c r="U943" s="66">
        <f t="shared" si="38"/>
        <v>0.75</v>
      </c>
      <c r="V943" s="66">
        <f t="shared" si="37"/>
        <v>0.75</v>
      </c>
      <c r="W943" s="84"/>
      <c r="X943" s="36"/>
      <c r="Y943" s="40"/>
      <c r="Z943" s="41"/>
      <c r="AA943" s="41"/>
      <c r="AB943" s="42"/>
      <c r="AC943" s="43"/>
    </row>
    <row r="944" spans="1:29" ht="15">
      <c r="A944" s="161"/>
      <c r="B944" s="154"/>
      <c r="C944" s="155"/>
      <c r="D944" s="156"/>
      <c r="E944" s="143"/>
      <c r="F944" s="143"/>
      <c r="G944" s="145"/>
      <c r="H944" s="145"/>
      <c r="I944" s="145"/>
      <c r="J944" s="148"/>
      <c r="K944" s="151"/>
      <c r="L944" s="36" t="s">
        <v>2414</v>
      </c>
      <c r="M944" s="36" t="s">
        <v>2415</v>
      </c>
      <c r="N944" s="36" t="s">
        <v>45</v>
      </c>
      <c r="O944" s="37" t="s">
        <v>53</v>
      </c>
      <c r="P944" s="37" t="s">
        <v>280</v>
      </c>
      <c r="Q944" s="38"/>
      <c r="R944" s="39">
        <v>12</v>
      </c>
      <c r="S944" s="39">
        <v>4</v>
      </c>
      <c r="T944" s="39">
        <v>3</v>
      </c>
      <c r="U944" s="66">
        <f t="shared" si="38"/>
        <v>0.25</v>
      </c>
      <c r="V944" s="66">
        <f t="shared" si="37"/>
        <v>0.75</v>
      </c>
      <c r="W944" s="84"/>
      <c r="X944" s="36"/>
      <c r="Y944" s="40"/>
      <c r="Z944" s="41"/>
      <c r="AA944" s="41"/>
      <c r="AB944" s="42"/>
      <c r="AC944" s="43"/>
    </row>
    <row r="945" spans="1:29" ht="15">
      <c r="A945" s="161"/>
      <c r="B945" s="154"/>
      <c r="C945" s="155"/>
      <c r="D945" s="156"/>
      <c r="E945" s="143"/>
      <c r="F945" s="143"/>
      <c r="G945" s="145"/>
      <c r="H945" s="145"/>
      <c r="I945" s="145"/>
      <c r="J945" s="148"/>
      <c r="K945" s="151"/>
      <c r="L945" s="36" t="s">
        <v>2416</v>
      </c>
      <c r="M945" s="36" t="s">
        <v>2417</v>
      </c>
      <c r="N945" s="36" t="s">
        <v>45</v>
      </c>
      <c r="O945" s="37" t="s">
        <v>53</v>
      </c>
      <c r="P945" s="37" t="s">
        <v>72</v>
      </c>
      <c r="Q945" s="38"/>
      <c r="R945" s="39">
        <v>100</v>
      </c>
      <c r="S945" s="39">
        <v>100</v>
      </c>
      <c r="T945" s="39">
        <v>74.98</v>
      </c>
      <c r="U945" s="66">
        <f t="shared" si="38"/>
        <v>0.7498</v>
      </c>
      <c r="V945" s="66">
        <f t="shared" si="37"/>
        <v>0.7498</v>
      </c>
      <c r="W945" s="84"/>
      <c r="X945" s="36"/>
      <c r="Y945" s="40"/>
      <c r="Z945" s="41"/>
      <c r="AA945" s="41"/>
      <c r="AB945" s="42"/>
      <c r="AC945" s="43"/>
    </row>
    <row r="946" spans="1:29" ht="15">
      <c r="A946" s="161"/>
      <c r="B946" s="154"/>
      <c r="C946" s="155"/>
      <c r="D946" s="156"/>
      <c r="E946" s="143"/>
      <c r="F946" s="143"/>
      <c r="G946" s="145"/>
      <c r="H946" s="145"/>
      <c r="I946" s="145"/>
      <c r="J946" s="148"/>
      <c r="K946" s="151"/>
      <c r="L946" s="36" t="s">
        <v>2418</v>
      </c>
      <c r="M946" s="36" t="s">
        <v>2419</v>
      </c>
      <c r="N946" s="36" t="s">
        <v>45</v>
      </c>
      <c r="O946" s="37" t="s">
        <v>53</v>
      </c>
      <c r="P946" s="37" t="s">
        <v>72</v>
      </c>
      <c r="Q946" s="38"/>
      <c r="R946" s="39">
        <v>12</v>
      </c>
      <c r="S946" s="39">
        <v>12</v>
      </c>
      <c r="T946" s="39">
        <v>9</v>
      </c>
      <c r="U946" s="66">
        <f t="shared" si="38"/>
        <v>0.75</v>
      </c>
      <c r="V946" s="66">
        <f t="shared" si="37"/>
        <v>0.75</v>
      </c>
      <c r="W946" s="84"/>
      <c r="X946" s="36"/>
      <c r="Y946" s="40"/>
      <c r="Z946" s="41"/>
      <c r="AA946" s="41"/>
      <c r="AB946" s="42"/>
      <c r="AC946" s="43"/>
    </row>
    <row r="947" spans="1:29" ht="15">
      <c r="A947" s="161"/>
      <c r="B947" s="154"/>
      <c r="C947" s="155"/>
      <c r="D947" s="156"/>
      <c r="E947" s="143"/>
      <c r="F947" s="143"/>
      <c r="G947" s="145"/>
      <c r="H947" s="145"/>
      <c r="I947" s="145"/>
      <c r="J947" s="148"/>
      <c r="K947" s="151"/>
      <c r="L947" s="36" t="s">
        <v>2420</v>
      </c>
      <c r="M947" s="36" t="s">
        <v>2421</v>
      </c>
      <c r="N947" s="36" t="s">
        <v>45</v>
      </c>
      <c r="O947" s="37" t="s">
        <v>53</v>
      </c>
      <c r="P947" s="37" t="s">
        <v>280</v>
      </c>
      <c r="Q947" s="38"/>
      <c r="R947" s="39">
        <v>4</v>
      </c>
      <c r="S947" s="39">
        <v>4</v>
      </c>
      <c r="T947" s="39">
        <v>3</v>
      </c>
      <c r="U947" s="66">
        <f t="shared" si="38"/>
        <v>0.75</v>
      </c>
      <c r="V947" s="66">
        <f aca="true" t="shared" si="39" ref="V947:V1010">T947/S947</f>
        <v>0.75</v>
      </c>
      <c r="W947" s="84"/>
      <c r="X947" s="36"/>
      <c r="Y947" s="40"/>
      <c r="Z947" s="41"/>
      <c r="AA947" s="41"/>
      <c r="AB947" s="42"/>
      <c r="AC947" s="43"/>
    </row>
    <row r="948" spans="1:29" ht="15">
      <c r="A948" s="161"/>
      <c r="B948" s="154"/>
      <c r="C948" s="155"/>
      <c r="D948" s="156"/>
      <c r="E948" s="143"/>
      <c r="F948" s="143"/>
      <c r="G948" s="145"/>
      <c r="H948" s="145"/>
      <c r="I948" s="145"/>
      <c r="J948" s="148"/>
      <c r="K948" s="151"/>
      <c r="L948" s="36" t="s">
        <v>2422</v>
      </c>
      <c r="M948" s="36" t="s">
        <v>2423</v>
      </c>
      <c r="N948" s="36" t="s">
        <v>45</v>
      </c>
      <c r="O948" s="37" t="s">
        <v>53</v>
      </c>
      <c r="P948" s="37" t="s">
        <v>47</v>
      </c>
      <c r="Q948" s="38"/>
      <c r="R948" s="39">
        <v>1</v>
      </c>
      <c r="S948" s="39">
        <v>1</v>
      </c>
      <c r="T948" s="39">
        <v>1</v>
      </c>
      <c r="U948" s="66">
        <f t="shared" si="38"/>
        <v>1</v>
      </c>
      <c r="V948" s="66">
        <f t="shared" si="39"/>
        <v>1</v>
      </c>
      <c r="W948" s="84"/>
      <c r="X948" s="36"/>
      <c r="Y948" s="40"/>
      <c r="Z948" s="41"/>
      <c r="AA948" s="41"/>
      <c r="AB948" s="42"/>
      <c r="AC948" s="43"/>
    </row>
    <row r="949" spans="1:29" ht="15">
      <c r="A949" s="161"/>
      <c r="B949" s="154"/>
      <c r="C949" s="155"/>
      <c r="D949" s="156"/>
      <c r="E949" s="143"/>
      <c r="F949" s="143"/>
      <c r="G949" s="145"/>
      <c r="H949" s="145"/>
      <c r="I949" s="145"/>
      <c r="J949" s="148"/>
      <c r="K949" s="151"/>
      <c r="L949" s="36" t="s">
        <v>2424</v>
      </c>
      <c r="M949" s="36" t="s">
        <v>2425</v>
      </c>
      <c r="N949" s="36" t="s">
        <v>45</v>
      </c>
      <c r="O949" s="37" t="s">
        <v>53</v>
      </c>
      <c r="P949" s="37" t="s">
        <v>72</v>
      </c>
      <c r="Q949" s="38"/>
      <c r="R949" s="39">
        <v>100</v>
      </c>
      <c r="S949" s="39">
        <v>100</v>
      </c>
      <c r="T949" s="39">
        <v>74.98</v>
      </c>
      <c r="U949" s="66">
        <f t="shared" si="38"/>
        <v>0.7498</v>
      </c>
      <c r="V949" s="66">
        <f t="shared" si="39"/>
        <v>0.7498</v>
      </c>
      <c r="W949" s="84"/>
      <c r="X949" s="36"/>
      <c r="Y949" s="40"/>
      <c r="Z949" s="41"/>
      <c r="AA949" s="41"/>
      <c r="AB949" s="42"/>
      <c r="AC949" s="43"/>
    </row>
    <row r="950" spans="1:29" ht="15">
      <c r="A950" s="161"/>
      <c r="B950" s="154"/>
      <c r="C950" s="155"/>
      <c r="D950" s="156"/>
      <c r="E950" s="143"/>
      <c r="F950" s="143"/>
      <c r="G950" s="145"/>
      <c r="H950" s="145"/>
      <c r="I950" s="145"/>
      <c r="J950" s="148"/>
      <c r="K950" s="151"/>
      <c r="L950" s="36" t="s">
        <v>2426</v>
      </c>
      <c r="M950" s="36" t="s">
        <v>2427</v>
      </c>
      <c r="N950" s="36" t="s">
        <v>45</v>
      </c>
      <c r="O950" s="37" t="s">
        <v>53</v>
      </c>
      <c r="P950" s="37" t="s">
        <v>72</v>
      </c>
      <c r="Q950" s="38"/>
      <c r="R950" s="39">
        <v>100</v>
      </c>
      <c r="S950" s="39">
        <v>100</v>
      </c>
      <c r="T950" s="39">
        <v>74.98</v>
      </c>
      <c r="U950" s="66">
        <f t="shared" si="38"/>
        <v>0.7498</v>
      </c>
      <c r="V950" s="66">
        <f t="shared" si="39"/>
        <v>0.7498</v>
      </c>
      <c r="W950" s="84"/>
      <c r="X950" s="36"/>
      <c r="Y950" s="40"/>
      <c r="Z950" s="41"/>
      <c r="AA950" s="41"/>
      <c r="AB950" s="42"/>
      <c r="AC950" s="43"/>
    </row>
    <row r="951" spans="1:29" ht="15">
      <c r="A951" s="161"/>
      <c r="B951" s="154"/>
      <c r="C951" s="155"/>
      <c r="D951" s="156"/>
      <c r="E951" s="143"/>
      <c r="F951" s="143"/>
      <c r="G951" s="145"/>
      <c r="H951" s="145"/>
      <c r="I951" s="145"/>
      <c r="J951" s="148"/>
      <c r="K951" s="151"/>
      <c r="L951" s="36" t="s">
        <v>2428</v>
      </c>
      <c r="M951" s="36" t="s">
        <v>2429</v>
      </c>
      <c r="N951" s="36" t="s">
        <v>45</v>
      </c>
      <c r="O951" s="37" t="s">
        <v>53</v>
      </c>
      <c r="P951" s="37" t="s">
        <v>47</v>
      </c>
      <c r="Q951" s="38"/>
      <c r="R951" s="39">
        <v>100</v>
      </c>
      <c r="S951" s="39">
        <v>100</v>
      </c>
      <c r="T951" s="39">
        <v>74.98</v>
      </c>
      <c r="U951" s="66">
        <f t="shared" si="38"/>
        <v>0.7498</v>
      </c>
      <c r="V951" s="66">
        <f t="shared" si="39"/>
        <v>0.7498</v>
      </c>
      <c r="W951" s="84"/>
      <c r="X951" s="36"/>
      <c r="Y951" s="40"/>
      <c r="Z951" s="41"/>
      <c r="AA951" s="41"/>
      <c r="AB951" s="42"/>
      <c r="AC951" s="43"/>
    </row>
    <row r="952" spans="1:29" ht="15">
      <c r="A952" s="161"/>
      <c r="B952" s="154"/>
      <c r="C952" s="155"/>
      <c r="D952" s="156"/>
      <c r="E952" s="143"/>
      <c r="F952" s="143"/>
      <c r="G952" s="145"/>
      <c r="H952" s="145"/>
      <c r="I952" s="145"/>
      <c r="J952" s="148"/>
      <c r="K952" s="151"/>
      <c r="L952" s="36" t="s">
        <v>2430</v>
      </c>
      <c r="M952" s="36" t="s">
        <v>2431</v>
      </c>
      <c r="N952" s="36" t="s">
        <v>45</v>
      </c>
      <c r="O952" s="37" t="s">
        <v>53</v>
      </c>
      <c r="P952" s="37" t="s">
        <v>47</v>
      </c>
      <c r="Q952" s="38"/>
      <c r="R952" s="39">
        <v>3</v>
      </c>
      <c r="S952" s="39">
        <v>9</v>
      </c>
      <c r="T952" s="39">
        <v>8</v>
      </c>
      <c r="U952" s="66">
        <f t="shared" si="38"/>
        <v>2.6666666666666665</v>
      </c>
      <c r="V952" s="66">
        <f t="shared" si="39"/>
        <v>0.8888888888888888</v>
      </c>
      <c r="W952" s="84"/>
      <c r="X952" s="36"/>
      <c r="Y952" s="40"/>
      <c r="Z952" s="41"/>
      <c r="AA952" s="41"/>
      <c r="AB952" s="42"/>
      <c r="AC952" s="43"/>
    </row>
    <row r="953" spans="1:29" ht="15">
      <c r="A953" s="161"/>
      <c r="B953" s="154"/>
      <c r="C953" s="155"/>
      <c r="D953" s="156"/>
      <c r="E953" s="143"/>
      <c r="F953" s="143"/>
      <c r="G953" s="145"/>
      <c r="H953" s="145"/>
      <c r="I953" s="145"/>
      <c r="J953" s="148"/>
      <c r="K953" s="151"/>
      <c r="L953" s="36" t="s">
        <v>2432</v>
      </c>
      <c r="M953" s="36" t="s">
        <v>2433</v>
      </c>
      <c r="N953" s="36" t="s">
        <v>45</v>
      </c>
      <c r="O953" s="37" t="s">
        <v>53</v>
      </c>
      <c r="P953" s="37" t="s">
        <v>72</v>
      </c>
      <c r="Q953" s="38"/>
      <c r="R953" s="39">
        <v>100</v>
      </c>
      <c r="S953" s="39">
        <v>100</v>
      </c>
      <c r="T953" s="39">
        <v>74.98</v>
      </c>
      <c r="U953" s="66">
        <f t="shared" si="38"/>
        <v>0.7498</v>
      </c>
      <c r="V953" s="66">
        <f t="shared" si="39"/>
        <v>0.7498</v>
      </c>
      <c r="W953" s="84"/>
      <c r="X953" s="36"/>
      <c r="Y953" s="40"/>
      <c r="Z953" s="41"/>
      <c r="AA953" s="41"/>
      <c r="AB953" s="42"/>
      <c r="AC953" s="43"/>
    </row>
    <row r="954" spans="1:29" ht="15">
      <c r="A954" s="161"/>
      <c r="B954" s="154"/>
      <c r="C954" s="155"/>
      <c r="D954" s="156"/>
      <c r="E954" s="143"/>
      <c r="F954" s="143"/>
      <c r="G954" s="145"/>
      <c r="H954" s="145"/>
      <c r="I954" s="145"/>
      <c r="J954" s="148"/>
      <c r="K954" s="151"/>
      <c r="L954" s="36" t="s">
        <v>2434</v>
      </c>
      <c r="M954" s="36" t="s">
        <v>2435</v>
      </c>
      <c r="N954" s="36" t="s">
        <v>45</v>
      </c>
      <c r="O954" s="37" t="s">
        <v>53</v>
      </c>
      <c r="P954" s="37" t="s">
        <v>280</v>
      </c>
      <c r="Q954" s="38"/>
      <c r="R954" s="39">
        <v>4</v>
      </c>
      <c r="S954" s="39">
        <v>4</v>
      </c>
      <c r="T954" s="39">
        <v>3</v>
      </c>
      <c r="U954" s="66">
        <f t="shared" si="38"/>
        <v>0.75</v>
      </c>
      <c r="V954" s="66">
        <f t="shared" si="39"/>
        <v>0.75</v>
      </c>
      <c r="W954" s="84"/>
      <c r="X954" s="36"/>
      <c r="Y954" s="40"/>
      <c r="Z954" s="41"/>
      <c r="AA954" s="41"/>
      <c r="AB954" s="42"/>
      <c r="AC954" s="43"/>
    </row>
    <row r="955" spans="1:29" ht="15">
      <c r="A955" s="161"/>
      <c r="B955" s="154"/>
      <c r="C955" s="155"/>
      <c r="D955" s="156"/>
      <c r="E955" s="143"/>
      <c r="F955" s="143"/>
      <c r="G955" s="145"/>
      <c r="H955" s="145"/>
      <c r="I955" s="145"/>
      <c r="J955" s="148"/>
      <c r="K955" s="151"/>
      <c r="L955" s="36" t="s">
        <v>2436</v>
      </c>
      <c r="M955" s="36" t="s">
        <v>2437</v>
      </c>
      <c r="N955" s="36" t="s">
        <v>45</v>
      </c>
      <c r="O955" s="37" t="s">
        <v>53</v>
      </c>
      <c r="P955" s="37" t="s">
        <v>72</v>
      </c>
      <c r="Q955" s="38"/>
      <c r="R955" s="39">
        <v>12</v>
      </c>
      <c r="S955" s="39">
        <v>12</v>
      </c>
      <c r="T955" s="39">
        <v>11</v>
      </c>
      <c r="U955" s="66">
        <f t="shared" si="38"/>
        <v>0.9166666666666666</v>
      </c>
      <c r="V955" s="66">
        <f t="shared" si="39"/>
        <v>0.9166666666666666</v>
      </c>
      <c r="W955" s="84"/>
      <c r="X955" s="36"/>
      <c r="Y955" s="40"/>
      <c r="Z955" s="41"/>
      <c r="AA955" s="41"/>
      <c r="AB955" s="42"/>
      <c r="AC955" s="43"/>
    </row>
    <row r="956" spans="1:29" ht="15">
      <c r="A956" s="162"/>
      <c r="B956" s="136"/>
      <c r="C956" s="138"/>
      <c r="D956" s="140"/>
      <c r="E956" s="142"/>
      <c r="F956" s="142"/>
      <c r="G956" s="146"/>
      <c r="H956" s="146"/>
      <c r="I956" s="146"/>
      <c r="J956" s="149"/>
      <c r="K956" s="152"/>
      <c r="L956" s="36" t="s">
        <v>2438</v>
      </c>
      <c r="M956" s="36" t="s">
        <v>2439</v>
      </c>
      <c r="N956" s="36" t="s">
        <v>45</v>
      </c>
      <c r="O956" s="37" t="s">
        <v>53</v>
      </c>
      <c r="P956" s="37" t="s">
        <v>72</v>
      </c>
      <c r="Q956" s="38"/>
      <c r="R956" s="39">
        <v>3</v>
      </c>
      <c r="S956" s="39">
        <v>12</v>
      </c>
      <c r="T956" s="39">
        <v>6</v>
      </c>
      <c r="U956" s="66">
        <f t="shared" si="38"/>
        <v>2</v>
      </c>
      <c r="V956" s="66">
        <f t="shared" si="39"/>
        <v>0.5</v>
      </c>
      <c r="W956" s="84"/>
      <c r="X956" s="36"/>
      <c r="Y956" s="40">
        <v>15202814.709999999</v>
      </c>
      <c r="Z956" s="41">
        <v>16472287.649999999</v>
      </c>
      <c r="AA956" s="41">
        <v>14015211.989999995</v>
      </c>
      <c r="AB956" s="42">
        <v>0.9218827077318233</v>
      </c>
      <c r="AC956" s="43">
        <v>0.8508357969331598</v>
      </c>
    </row>
    <row r="957" spans="1:29" ht="15">
      <c r="A957" s="160" t="s">
        <v>2336</v>
      </c>
      <c r="B957" s="135" t="s">
        <v>150</v>
      </c>
      <c r="C957" s="137" t="s">
        <v>2311</v>
      </c>
      <c r="D957" s="139" t="s">
        <v>2338</v>
      </c>
      <c r="E957" s="141" t="s">
        <v>2339</v>
      </c>
      <c r="F957" s="141" t="s">
        <v>2440</v>
      </c>
      <c r="G957" s="144">
        <v>1</v>
      </c>
      <c r="H957" s="144">
        <v>1.5</v>
      </c>
      <c r="I957" s="144" t="s">
        <v>2345</v>
      </c>
      <c r="J957" s="147" t="s">
        <v>2441</v>
      </c>
      <c r="K957" s="150" t="s">
        <v>2442</v>
      </c>
      <c r="L957" s="36" t="s">
        <v>2443</v>
      </c>
      <c r="M957" s="36" t="s">
        <v>2444</v>
      </c>
      <c r="N957" s="36" t="s">
        <v>45</v>
      </c>
      <c r="O957" s="37" t="s">
        <v>53</v>
      </c>
      <c r="P957" s="37" t="s">
        <v>72</v>
      </c>
      <c r="Q957" s="38"/>
      <c r="R957" s="39">
        <v>100</v>
      </c>
      <c r="S957" s="39">
        <v>100</v>
      </c>
      <c r="T957" s="39">
        <v>80.54</v>
      </c>
      <c r="U957" s="66">
        <f t="shared" si="38"/>
        <v>0.8054000000000001</v>
      </c>
      <c r="V957" s="66">
        <f t="shared" si="39"/>
        <v>0.8054000000000001</v>
      </c>
      <c r="W957" s="84"/>
      <c r="X957" s="36"/>
      <c r="Y957" s="40"/>
      <c r="Z957" s="41"/>
      <c r="AA957" s="41"/>
      <c r="AB957" s="42"/>
      <c r="AC957" s="43"/>
    </row>
    <row r="958" spans="1:29" ht="15">
      <c r="A958" s="161"/>
      <c r="B958" s="154"/>
      <c r="C958" s="155"/>
      <c r="D958" s="156"/>
      <c r="E958" s="143"/>
      <c r="F958" s="143"/>
      <c r="G958" s="145"/>
      <c r="H958" s="145"/>
      <c r="I958" s="145"/>
      <c r="J958" s="148"/>
      <c r="K958" s="151"/>
      <c r="L958" s="36" t="s">
        <v>2445</v>
      </c>
      <c r="M958" s="36" t="s">
        <v>2446</v>
      </c>
      <c r="N958" s="36" t="s">
        <v>45</v>
      </c>
      <c r="O958" s="37" t="s">
        <v>53</v>
      </c>
      <c r="P958" s="37" t="s">
        <v>169</v>
      </c>
      <c r="Q958" s="38"/>
      <c r="R958" s="39">
        <v>100</v>
      </c>
      <c r="S958" s="39">
        <v>100</v>
      </c>
      <c r="T958" s="39">
        <v>70.43</v>
      </c>
      <c r="U958" s="66">
        <f t="shared" si="38"/>
        <v>0.7043</v>
      </c>
      <c r="V958" s="66">
        <f t="shared" si="39"/>
        <v>0.7043</v>
      </c>
      <c r="W958" s="84"/>
      <c r="X958" s="36"/>
      <c r="Y958" s="40"/>
      <c r="Z958" s="41"/>
      <c r="AA958" s="41"/>
      <c r="AB958" s="42"/>
      <c r="AC958" s="43"/>
    </row>
    <row r="959" spans="1:29" ht="15">
      <c r="A959" s="161"/>
      <c r="B959" s="154"/>
      <c r="C959" s="155"/>
      <c r="D959" s="156"/>
      <c r="E959" s="143"/>
      <c r="F959" s="143"/>
      <c r="G959" s="145"/>
      <c r="H959" s="145"/>
      <c r="I959" s="145"/>
      <c r="J959" s="148"/>
      <c r="K959" s="151"/>
      <c r="L959" s="36" t="s">
        <v>2447</v>
      </c>
      <c r="M959" s="36" t="s">
        <v>2448</v>
      </c>
      <c r="N959" s="36" t="s">
        <v>45</v>
      </c>
      <c r="O959" s="37" t="s">
        <v>53</v>
      </c>
      <c r="P959" s="37" t="s">
        <v>72</v>
      </c>
      <c r="Q959" s="38"/>
      <c r="R959" s="39">
        <v>100</v>
      </c>
      <c r="S959" s="39">
        <v>105.14</v>
      </c>
      <c r="T959" s="39">
        <v>81.19</v>
      </c>
      <c r="U959" s="66">
        <f t="shared" si="38"/>
        <v>0.8119</v>
      </c>
      <c r="V959" s="66">
        <f t="shared" si="39"/>
        <v>0.7722084839261936</v>
      </c>
      <c r="W959" s="84"/>
      <c r="X959" s="36"/>
      <c r="Y959" s="40"/>
      <c r="Z959" s="41"/>
      <c r="AA959" s="41"/>
      <c r="AB959" s="42"/>
      <c r="AC959" s="43"/>
    </row>
    <row r="960" spans="1:29" ht="15">
      <c r="A960" s="161"/>
      <c r="B960" s="154"/>
      <c r="C960" s="155"/>
      <c r="D960" s="156"/>
      <c r="E960" s="143"/>
      <c r="F960" s="143"/>
      <c r="G960" s="145"/>
      <c r="H960" s="145"/>
      <c r="I960" s="145"/>
      <c r="J960" s="148"/>
      <c r="K960" s="151"/>
      <c r="L960" s="36" t="s">
        <v>2449</v>
      </c>
      <c r="M960" s="36" t="s">
        <v>2450</v>
      </c>
      <c r="N960" s="36" t="s">
        <v>45</v>
      </c>
      <c r="O960" s="37" t="s">
        <v>53</v>
      </c>
      <c r="P960" s="37" t="s">
        <v>72</v>
      </c>
      <c r="Q960" s="38"/>
      <c r="R960" s="39">
        <v>100</v>
      </c>
      <c r="S960" s="39">
        <v>106.28</v>
      </c>
      <c r="T960" s="39">
        <v>80.41</v>
      </c>
      <c r="U960" s="66">
        <f t="shared" si="38"/>
        <v>0.8040999999999999</v>
      </c>
      <c r="V960" s="66">
        <f t="shared" si="39"/>
        <v>0.756586375611592</v>
      </c>
      <c r="W960" s="84"/>
      <c r="X960" s="36"/>
      <c r="Y960" s="40"/>
      <c r="Z960" s="41"/>
      <c r="AA960" s="41"/>
      <c r="AB960" s="42"/>
      <c r="AC960" s="43"/>
    </row>
    <row r="961" spans="1:29" ht="15">
      <c r="A961" s="161"/>
      <c r="B961" s="154"/>
      <c r="C961" s="155"/>
      <c r="D961" s="156"/>
      <c r="E961" s="143"/>
      <c r="F961" s="143"/>
      <c r="G961" s="145"/>
      <c r="H961" s="145"/>
      <c r="I961" s="145"/>
      <c r="J961" s="148"/>
      <c r="K961" s="151"/>
      <c r="L961" s="36" t="s">
        <v>2451</v>
      </c>
      <c r="M961" s="36" t="s">
        <v>2452</v>
      </c>
      <c r="N961" s="36" t="s">
        <v>45</v>
      </c>
      <c r="O961" s="37" t="s">
        <v>53</v>
      </c>
      <c r="P961" s="37" t="s">
        <v>72</v>
      </c>
      <c r="Q961" s="38"/>
      <c r="R961" s="39">
        <v>100</v>
      </c>
      <c r="S961" s="39">
        <v>106.37</v>
      </c>
      <c r="T961" s="39">
        <v>72.91</v>
      </c>
      <c r="U961" s="66">
        <f t="shared" si="38"/>
        <v>0.7291</v>
      </c>
      <c r="V961" s="66">
        <f t="shared" si="39"/>
        <v>0.6854376233900535</v>
      </c>
      <c r="W961" s="84"/>
      <c r="X961" s="36"/>
      <c r="Y961" s="40"/>
      <c r="Z961" s="41"/>
      <c r="AA961" s="41"/>
      <c r="AB961" s="42"/>
      <c r="AC961" s="43"/>
    </row>
    <row r="962" spans="1:29" ht="15">
      <c r="A962" s="161"/>
      <c r="B962" s="154"/>
      <c r="C962" s="155"/>
      <c r="D962" s="156"/>
      <c r="E962" s="143"/>
      <c r="F962" s="143"/>
      <c r="G962" s="145"/>
      <c r="H962" s="145"/>
      <c r="I962" s="145"/>
      <c r="J962" s="148"/>
      <c r="K962" s="151"/>
      <c r="L962" s="36" t="s">
        <v>2453</v>
      </c>
      <c r="M962" s="36">
        <v>2</v>
      </c>
      <c r="N962" s="36" t="s">
        <v>45</v>
      </c>
      <c r="O962" s="37" t="s">
        <v>53</v>
      </c>
      <c r="P962" s="37" t="s">
        <v>169</v>
      </c>
      <c r="Q962" s="38"/>
      <c r="R962" s="39">
        <v>2</v>
      </c>
      <c r="S962" s="39">
        <v>2</v>
      </c>
      <c r="T962" s="39">
        <v>0</v>
      </c>
      <c r="U962" s="66">
        <f t="shared" si="38"/>
        <v>0</v>
      </c>
      <c r="V962" s="66">
        <f t="shared" si="39"/>
        <v>0</v>
      </c>
      <c r="W962" s="84"/>
      <c r="X962" s="36"/>
      <c r="Y962" s="40"/>
      <c r="Z962" s="41"/>
      <c r="AA962" s="41"/>
      <c r="AB962" s="42"/>
      <c r="AC962" s="43"/>
    </row>
    <row r="963" spans="1:29" ht="15">
      <c r="A963" s="161"/>
      <c r="B963" s="154"/>
      <c r="C963" s="155"/>
      <c r="D963" s="156"/>
      <c r="E963" s="143"/>
      <c r="F963" s="143"/>
      <c r="G963" s="145"/>
      <c r="H963" s="145"/>
      <c r="I963" s="145"/>
      <c r="J963" s="148"/>
      <c r="K963" s="151"/>
      <c r="L963" s="36" t="s">
        <v>2454</v>
      </c>
      <c r="M963" s="36" t="s">
        <v>2455</v>
      </c>
      <c r="N963" s="36" t="s">
        <v>45</v>
      </c>
      <c r="O963" s="37" t="s">
        <v>53</v>
      </c>
      <c r="P963" s="37" t="s">
        <v>47</v>
      </c>
      <c r="Q963" s="38"/>
      <c r="R963" s="39">
        <v>100</v>
      </c>
      <c r="S963" s="39">
        <v>104</v>
      </c>
      <c r="T963" s="39">
        <v>79</v>
      </c>
      <c r="U963" s="66">
        <f t="shared" si="38"/>
        <v>0.79</v>
      </c>
      <c r="V963" s="66">
        <f t="shared" si="39"/>
        <v>0.7596153846153846</v>
      </c>
      <c r="W963" s="84"/>
      <c r="X963" s="36"/>
      <c r="Y963" s="40"/>
      <c r="Z963" s="41"/>
      <c r="AA963" s="41"/>
      <c r="AB963" s="42"/>
      <c r="AC963" s="43"/>
    </row>
    <row r="964" spans="1:29" ht="15">
      <c r="A964" s="161"/>
      <c r="B964" s="154"/>
      <c r="C964" s="155"/>
      <c r="D964" s="156"/>
      <c r="E964" s="143"/>
      <c r="F964" s="143"/>
      <c r="G964" s="145"/>
      <c r="H964" s="145"/>
      <c r="I964" s="145"/>
      <c r="J964" s="148"/>
      <c r="K964" s="151"/>
      <c r="L964" s="36" t="s">
        <v>2456</v>
      </c>
      <c r="M964" s="36" t="s">
        <v>2457</v>
      </c>
      <c r="N964" s="36" t="s">
        <v>45</v>
      </c>
      <c r="O964" s="37" t="s">
        <v>53</v>
      </c>
      <c r="P964" s="37" t="s">
        <v>47</v>
      </c>
      <c r="Q964" s="38"/>
      <c r="R964" s="39">
        <v>20</v>
      </c>
      <c r="S964" s="39">
        <v>23</v>
      </c>
      <c r="T964" s="39">
        <v>23</v>
      </c>
      <c r="U964" s="66">
        <f t="shared" si="38"/>
        <v>1.15</v>
      </c>
      <c r="V964" s="66">
        <f t="shared" si="39"/>
        <v>1</v>
      </c>
      <c r="W964" s="84"/>
      <c r="X964" s="36"/>
      <c r="Y964" s="40"/>
      <c r="Z964" s="41"/>
      <c r="AA964" s="41"/>
      <c r="AB964" s="42"/>
      <c r="AC964" s="43"/>
    </row>
    <row r="965" spans="1:29" ht="15">
      <c r="A965" s="161"/>
      <c r="B965" s="154"/>
      <c r="C965" s="155"/>
      <c r="D965" s="156"/>
      <c r="E965" s="143"/>
      <c r="F965" s="143"/>
      <c r="G965" s="145"/>
      <c r="H965" s="145"/>
      <c r="I965" s="145"/>
      <c r="J965" s="148"/>
      <c r="K965" s="151"/>
      <c r="L965" s="36" t="s">
        <v>2458</v>
      </c>
      <c r="M965" s="36" t="s">
        <v>2459</v>
      </c>
      <c r="N965" s="36" t="s">
        <v>45</v>
      </c>
      <c r="O965" s="37" t="s">
        <v>53</v>
      </c>
      <c r="P965" s="37" t="s">
        <v>256</v>
      </c>
      <c r="Q965" s="38"/>
      <c r="R965" s="39">
        <v>100</v>
      </c>
      <c r="S965" s="39">
        <v>100</v>
      </c>
      <c r="T965" s="39">
        <v>75.01</v>
      </c>
      <c r="U965" s="66">
        <f t="shared" si="38"/>
        <v>0.7501000000000001</v>
      </c>
      <c r="V965" s="66">
        <f t="shared" si="39"/>
        <v>0.7501000000000001</v>
      </c>
      <c r="W965" s="84"/>
      <c r="X965" s="36"/>
      <c r="Y965" s="40"/>
      <c r="Z965" s="41"/>
      <c r="AA965" s="41"/>
      <c r="AB965" s="42"/>
      <c r="AC965" s="43"/>
    </row>
    <row r="966" spans="1:29" ht="15">
      <c r="A966" s="161"/>
      <c r="B966" s="154"/>
      <c r="C966" s="155"/>
      <c r="D966" s="156"/>
      <c r="E966" s="143"/>
      <c r="F966" s="143"/>
      <c r="G966" s="145"/>
      <c r="H966" s="145"/>
      <c r="I966" s="145"/>
      <c r="J966" s="148"/>
      <c r="K966" s="151"/>
      <c r="L966" s="36" t="s">
        <v>2460</v>
      </c>
      <c r="M966" s="36" t="s">
        <v>2461</v>
      </c>
      <c r="N966" s="36" t="s">
        <v>45</v>
      </c>
      <c r="O966" s="37" t="s">
        <v>53</v>
      </c>
      <c r="P966" s="37" t="s">
        <v>619</v>
      </c>
      <c r="Q966" s="38"/>
      <c r="R966" s="39">
        <v>100</v>
      </c>
      <c r="S966" s="39">
        <v>100</v>
      </c>
      <c r="T966" s="39">
        <v>75.01</v>
      </c>
      <c r="U966" s="66">
        <f t="shared" si="38"/>
        <v>0.7501000000000001</v>
      </c>
      <c r="V966" s="66">
        <f t="shared" si="39"/>
        <v>0.7501000000000001</v>
      </c>
      <c r="W966" s="84"/>
      <c r="X966" s="36"/>
      <c r="Y966" s="40"/>
      <c r="Z966" s="41"/>
      <c r="AA966" s="41"/>
      <c r="AB966" s="42"/>
      <c r="AC966" s="43"/>
    </row>
    <row r="967" spans="1:29" ht="15">
      <c r="A967" s="161"/>
      <c r="B967" s="154"/>
      <c r="C967" s="155"/>
      <c r="D967" s="156"/>
      <c r="E967" s="143"/>
      <c r="F967" s="143"/>
      <c r="G967" s="145"/>
      <c r="H967" s="145"/>
      <c r="I967" s="145"/>
      <c r="J967" s="148"/>
      <c r="K967" s="151"/>
      <c r="L967" s="36" t="s">
        <v>2462</v>
      </c>
      <c r="M967" s="36" t="s">
        <v>2463</v>
      </c>
      <c r="N967" s="36" t="s">
        <v>45</v>
      </c>
      <c r="O967" s="37" t="s">
        <v>53</v>
      </c>
      <c r="P967" s="37" t="s">
        <v>256</v>
      </c>
      <c r="Q967" s="38"/>
      <c r="R967" s="39">
        <v>100</v>
      </c>
      <c r="S967" s="39">
        <v>100</v>
      </c>
      <c r="T967" s="39">
        <v>74.97</v>
      </c>
      <c r="U967" s="66">
        <f t="shared" si="38"/>
        <v>0.7497</v>
      </c>
      <c r="V967" s="66">
        <f t="shared" si="39"/>
        <v>0.7497</v>
      </c>
      <c r="W967" s="84"/>
      <c r="X967" s="36"/>
      <c r="Y967" s="40"/>
      <c r="Z967" s="41"/>
      <c r="AA967" s="41"/>
      <c r="AB967" s="42"/>
      <c r="AC967" s="43"/>
    </row>
    <row r="968" spans="1:29" ht="15">
      <c r="A968" s="161"/>
      <c r="B968" s="154"/>
      <c r="C968" s="155"/>
      <c r="D968" s="156"/>
      <c r="E968" s="143"/>
      <c r="F968" s="143"/>
      <c r="G968" s="145"/>
      <c r="H968" s="145"/>
      <c r="I968" s="145"/>
      <c r="J968" s="148"/>
      <c r="K968" s="151"/>
      <c r="L968" s="36" t="s">
        <v>2464</v>
      </c>
      <c r="M968" s="36" t="s">
        <v>2465</v>
      </c>
      <c r="N968" s="36" t="s">
        <v>45</v>
      </c>
      <c r="O968" s="37" t="s">
        <v>53</v>
      </c>
      <c r="P968" s="37" t="s">
        <v>619</v>
      </c>
      <c r="Q968" s="38"/>
      <c r="R968" s="39">
        <v>100</v>
      </c>
      <c r="S968" s="39">
        <v>100</v>
      </c>
      <c r="T968" s="39">
        <v>71.6</v>
      </c>
      <c r="U968" s="66">
        <f t="shared" si="38"/>
        <v>0.716</v>
      </c>
      <c r="V968" s="66">
        <f t="shared" si="39"/>
        <v>0.716</v>
      </c>
      <c r="W968" s="84"/>
      <c r="X968" s="36"/>
      <c r="Y968" s="40"/>
      <c r="Z968" s="41"/>
      <c r="AA968" s="41"/>
      <c r="AB968" s="42"/>
      <c r="AC968" s="43"/>
    </row>
    <row r="969" spans="1:29" ht="15">
      <c r="A969" s="161"/>
      <c r="B969" s="154"/>
      <c r="C969" s="155"/>
      <c r="D969" s="156"/>
      <c r="E969" s="143"/>
      <c r="F969" s="143"/>
      <c r="G969" s="145"/>
      <c r="H969" s="145"/>
      <c r="I969" s="145"/>
      <c r="J969" s="148"/>
      <c r="K969" s="151"/>
      <c r="L969" s="36" t="s">
        <v>2466</v>
      </c>
      <c r="M969" s="36" t="s">
        <v>2467</v>
      </c>
      <c r="N969" s="36" t="s">
        <v>45</v>
      </c>
      <c r="O969" s="37" t="s">
        <v>53</v>
      </c>
      <c r="P969" s="37" t="s">
        <v>619</v>
      </c>
      <c r="Q969" s="38"/>
      <c r="R969" s="39">
        <v>100</v>
      </c>
      <c r="S969" s="39">
        <v>100</v>
      </c>
      <c r="T969" s="39">
        <v>77.22</v>
      </c>
      <c r="U969" s="66">
        <f t="shared" si="38"/>
        <v>0.7722</v>
      </c>
      <c r="V969" s="66">
        <f t="shared" si="39"/>
        <v>0.7722</v>
      </c>
      <c r="W969" s="84"/>
      <c r="X969" s="36"/>
      <c r="Y969" s="40"/>
      <c r="Z969" s="41"/>
      <c r="AA969" s="41"/>
      <c r="AB969" s="42"/>
      <c r="AC969" s="43"/>
    </row>
    <row r="970" spans="1:29" ht="15">
      <c r="A970" s="161"/>
      <c r="B970" s="154"/>
      <c r="C970" s="155"/>
      <c r="D970" s="156"/>
      <c r="E970" s="143"/>
      <c r="F970" s="143"/>
      <c r="G970" s="145"/>
      <c r="H970" s="145"/>
      <c r="I970" s="145"/>
      <c r="J970" s="148"/>
      <c r="K970" s="151"/>
      <c r="L970" s="36" t="s">
        <v>2468</v>
      </c>
      <c r="M970" s="36" t="s">
        <v>2469</v>
      </c>
      <c r="N970" s="36" t="s">
        <v>45</v>
      </c>
      <c r="O970" s="37" t="s">
        <v>53</v>
      </c>
      <c r="P970" s="37" t="s">
        <v>619</v>
      </c>
      <c r="Q970" s="38"/>
      <c r="R970" s="39">
        <v>100</v>
      </c>
      <c r="S970" s="39">
        <v>100</v>
      </c>
      <c r="T970" s="39">
        <v>75.01</v>
      </c>
      <c r="U970" s="66">
        <f t="shared" si="38"/>
        <v>0.7501000000000001</v>
      </c>
      <c r="V970" s="66">
        <f t="shared" si="39"/>
        <v>0.7501000000000001</v>
      </c>
      <c r="W970" s="84"/>
      <c r="X970" s="36"/>
      <c r="Y970" s="40"/>
      <c r="Z970" s="41"/>
      <c r="AA970" s="41"/>
      <c r="AB970" s="42"/>
      <c r="AC970" s="43"/>
    </row>
    <row r="971" spans="1:29" ht="15">
      <c r="A971" s="161"/>
      <c r="B971" s="154"/>
      <c r="C971" s="155"/>
      <c r="D971" s="156"/>
      <c r="E971" s="143"/>
      <c r="F971" s="143"/>
      <c r="G971" s="145"/>
      <c r="H971" s="145"/>
      <c r="I971" s="145"/>
      <c r="J971" s="148"/>
      <c r="K971" s="151"/>
      <c r="L971" s="36" t="s">
        <v>2470</v>
      </c>
      <c r="M971" s="36" t="s">
        <v>2471</v>
      </c>
      <c r="N971" s="36" t="s">
        <v>45</v>
      </c>
      <c r="O971" s="37" t="s">
        <v>53</v>
      </c>
      <c r="P971" s="37" t="s">
        <v>72</v>
      </c>
      <c r="Q971" s="38"/>
      <c r="R971" s="39">
        <v>100</v>
      </c>
      <c r="S971" s="39">
        <v>120.83</v>
      </c>
      <c r="T971" s="39">
        <v>96.33</v>
      </c>
      <c r="U971" s="66">
        <f t="shared" si="38"/>
        <v>0.9632999999999999</v>
      </c>
      <c r="V971" s="66">
        <f t="shared" si="39"/>
        <v>0.797235785814781</v>
      </c>
      <c r="W971" s="84"/>
      <c r="X971" s="36"/>
      <c r="Y971" s="40"/>
      <c r="Z971" s="41"/>
      <c r="AA971" s="41"/>
      <c r="AB971" s="42"/>
      <c r="AC971" s="43"/>
    </row>
    <row r="972" spans="1:29" ht="15">
      <c r="A972" s="161"/>
      <c r="B972" s="154"/>
      <c r="C972" s="155"/>
      <c r="D972" s="156"/>
      <c r="E972" s="143"/>
      <c r="F972" s="143"/>
      <c r="G972" s="145"/>
      <c r="H972" s="145"/>
      <c r="I972" s="145"/>
      <c r="J972" s="148"/>
      <c r="K972" s="151"/>
      <c r="L972" s="36" t="s">
        <v>2472</v>
      </c>
      <c r="M972" s="36" t="s">
        <v>2473</v>
      </c>
      <c r="N972" s="36" t="s">
        <v>45</v>
      </c>
      <c r="O972" s="37" t="s">
        <v>53</v>
      </c>
      <c r="P972" s="37" t="s">
        <v>619</v>
      </c>
      <c r="Q972" s="38"/>
      <c r="R972" s="39">
        <v>100</v>
      </c>
      <c r="S972" s="39">
        <v>121.47</v>
      </c>
      <c r="T972" s="39">
        <v>83.11</v>
      </c>
      <c r="U972" s="66">
        <f t="shared" si="38"/>
        <v>0.8311</v>
      </c>
      <c r="V972" s="66">
        <f t="shared" si="39"/>
        <v>0.6842018605416975</v>
      </c>
      <c r="W972" s="84"/>
      <c r="X972" s="36"/>
      <c r="Y972" s="40"/>
      <c r="Z972" s="41"/>
      <c r="AA972" s="41"/>
      <c r="AB972" s="42"/>
      <c r="AC972" s="43"/>
    </row>
    <row r="973" spans="1:29" ht="15">
      <c r="A973" s="161"/>
      <c r="B973" s="154"/>
      <c r="C973" s="155"/>
      <c r="D973" s="156"/>
      <c r="E973" s="143"/>
      <c r="F973" s="143"/>
      <c r="G973" s="145"/>
      <c r="H973" s="145"/>
      <c r="I973" s="145"/>
      <c r="J973" s="148"/>
      <c r="K973" s="151"/>
      <c r="L973" s="36" t="s">
        <v>2474</v>
      </c>
      <c r="M973" s="36" t="s">
        <v>2475</v>
      </c>
      <c r="N973" s="36" t="s">
        <v>45</v>
      </c>
      <c r="O973" s="37" t="s">
        <v>53</v>
      </c>
      <c r="P973" s="37" t="s">
        <v>619</v>
      </c>
      <c r="Q973" s="38"/>
      <c r="R973" s="39">
        <v>100</v>
      </c>
      <c r="S973" s="39">
        <v>100</v>
      </c>
      <c r="T973" s="39">
        <v>74.65</v>
      </c>
      <c r="U973" s="66">
        <f t="shared" si="38"/>
        <v>0.7465</v>
      </c>
      <c r="V973" s="66">
        <f t="shared" si="39"/>
        <v>0.7465</v>
      </c>
      <c r="W973" s="84"/>
      <c r="X973" s="36"/>
      <c r="Y973" s="40">
        <v>82030019.08000001</v>
      </c>
      <c r="Z973" s="41">
        <v>87136057.91999999</v>
      </c>
      <c r="AA973" s="41">
        <v>81554257.10999997</v>
      </c>
      <c r="AB973" s="42">
        <v>0.9942001480026957</v>
      </c>
      <c r="AC973" s="43">
        <v>0.9359415499938648</v>
      </c>
    </row>
    <row r="974" spans="1:29" ht="15">
      <c r="A974" s="160" t="s">
        <v>2336</v>
      </c>
      <c r="B974" s="135" t="s">
        <v>150</v>
      </c>
      <c r="C974" s="137" t="s">
        <v>2311</v>
      </c>
      <c r="D974" s="139" t="s">
        <v>2338</v>
      </c>
      <c r="E974" s="141" t="s">
        <v>2339</v>
      </c>
      <c r="F974" s="141" t="s">
        <v>2440</v>
      </c>
      <c r="G974" s="144">
        <v>1</v>
      </c>
      <c r="H974" s="144">
        <v>1.8</v>
      </c>
      <c r="I974" s="144" t="s">
        <v>85</v>
      </c>
      <c r="J974" s="147" t="s">
        <v>2476</v>
      </c>
      <c r="K974" s="150" t="s">
        <v>1697</v>
      </c>
      <c r="L974" s="36" t="s">
        <v>2477</v>
      </c>
      <c r="M974" s="36" t="s">
        <v>2478</v>
      </c>
      <c r="N974" s="36" t="s">
        <v>45</v>
      </c>
      <c r="O974" s="37" t="s">
        <v>46</v>
      </c>
      <c r="P974" s="37" t="s">
        <v>72</v>
      </c>
      <c r="Q974" s="38"/>
      <c r="R974" s="39">
        <v>2</v>
      </c>
      <c r="S974" s="39">
        <v>2</v>
      </c>
      <c r="T974" s="39">
        <v>2</v>
      </c>
      <c r="U974" s="66">
        <f t="shared" si="38"/>
        <v>1</v>
      </c>
      <c r="V974" s="66">
        <f t="shared" si="39"/>
        <v>1</v>
      </c>
      <c r="W974" s="84"/>
      <c r="X974" s="36"/>
      <c r="Y974" s="40"/>
      <c r="Z974" s="41"/>
      <c r="AA974" s="41"/>
      <c r="AB974" s="42"/>
      <c r="AC974" s="43"/>
    </row>
    <row r="975" spans="1:29" ht="15">
      <c r="A975" s="161"/>
      <c r="B975" s="154"/>
      <c r="C975" s="155"/>
      <c r="D975" s="156"/>
      <c r="E975" s="143"/>
      <c r="F975" s="143"/>
      <c r="G975" s="145"/>
      <c r="H975" s="145"/>
      <c r="I975" s="145"/>
      <c r="J975" s="148"/>
      <c r="K975" s="151"/>
      <c r="L975" s="36" t="s">
        <v>2479</v>
      </c>
      <c r="M975" s="36" t="s">
        <v>2480</v>
      </c>
      <c r="N975" s="36" t="s">
        <v>45</v>
      </c>
      <c r="O975" s="37" t="s">
        <v>53</v>
      </c>
      <c r="P975" s="37" t="s">
        <v>72</v>
      </c>
      <c r="Q975" s="38"/>
      <c r="R975" s="39">
        <v>100</v>
      </c>
      <c r="S975" s="39">
        <v>100</v>
      </c>
      <c r="T975" s="39">
        <v>63</v>
      </c>
      <c r="U975" s="66">
        <f t="shared" si="38"/>
        <v>0.63</v>
      </c>
      <c r="V975" s="66">
        <f t="shared" si="39"/>
        <v>0.63</v>
      </c>
      <c r="W975" s="84"/>
      <c r="X975" s="36"/>
      <c r="Y975" s="40"/>
      <c r="Z975" s="41"/>
      <c r="AA975" s="41"/>
      <c r="AB975" s="42"/>
      <c r="AC975" s="43"/>
    </row>
    <row r="976" spans="1:29" ht="15">
      <c r="A976" s="161"/>
      <c r="B976" s="154"/>
      <c r="C976" s="155"/>
      <c r="D976" s="156"/>
      <c r="E976" s="143"/>
      <c r="F976" s="143"/>
      <c r="G976" s="145"/>
      <c r="H976" s="145"/>
      <c r="I976" s="145"/>
      <c r="J976" s="148"/>
      <c r="K976" s="151"/>
      <c r="L976" s="36" t="s">
        <v>2481</v>
      </c>
      <c r="M976" s="36" t="s">
        <v>2482</v>
      </c>
      <c r="N976" s="36" t="s">
        <v>45</v>
      </c>
      <c r="O976" s="37" t="s">
        <v>53</v>
      </c>
      <c r="P976" s="37" t="s">
        <v>47</v>
      </c>
      <c r="Q976" s="38"/>
      <c r="R976" s="39">
        <v>100</v>
      </c>
      <c r="S976" s="39">
        <v>100</v>
      </c>
      <c r="T976" s="39">
        <v>144</v>
      </c>
      <c r="U976" s="66">
        <f t="shared" si="38"/>
        <v>1.44</v>
      </c>
      <c r="V976" s="66">
        <f t="shared" si="39"/>
        <v>1.44</v>
      </c>
      <c r="W976" s="84"/>
      <c r="X976" s="36"/>
      <c r="Y976" s="40"/>
      <c r="Z976" s="41"/>
      <c r="AA976" s="41"/>
      <c r="AB976" s="42"/>
      <c r="AC976" s="43"/>
    </row>
    <row r="977" spans="1:29" ht="15">
      <c r="A977" s="161"/>
      <c r="B977" s="154"/>
      <c r="C977" s="155"/>
      <c r="D977" s="156"/>
      <c r="E977" s="143"/>
      <c r="F977" s="143"/>
      <c r="G977" s="145"/>
      <c r="H977" s="145"/>
      <c r="I977" s="145"/>
      <c r="J977" s="148"/>
      <c r="K977" s="151"/>
      <c r="L977" s="36" t="s">
        <v>2483</v>
      </c>
      <c r="M977" s="36" t="s">
        <v>2484</v>
      </c>
      <c r="N977" s="36" t="s">
        <v>45</v>
      </c>
      <c r="O977" s="37" t="s">
        <v>53</v>
      </c>
      <c r="P977" s="37" t="s">
        <v>47</v>
      </c>
      <c r="Q977" s="38"/>
      <c r="R977" s="39">
        <v>99.96</v>
      </c>
      <c r="S977" s="39">
        <v>99.96</v>
      </c>
      <c r="T977" s="39">
        <v>74.97</v>
      </c>
      <c r="U977" s="66">
        <f t="shared" si="38"/>
        <v>0.75</v>
      </c>
      <c r="V977" s="66">
        <f t="shared" si="39"/>
        <v>0.75</v>
      </c>
      <c r="W977" s="84"/>
      <c r="X977" s="36"/>
      <c r="Y977" s="40"/>
      <c r="Z977" s="41"/>
      <c r="AA977" s="41"/>
      <c r="AB977" s="42"/>
      <c r="AC977" s="43"/>
    </row>
    <row r="978" spans="1:29" ht="15">
      <c r="A978" s="161"/>
      <c r="B978" s="154"/>
      <c r="C978" s="155"/>
      <c r="D978" s="156"/>
      <c r="E978" s="143"/>
      <c r="F978" s="143"/>
      <c r="G978" s="145"/>
      <c r="H978" s="145"/>
      <c r="I978" s="145"/>
      <c r="J978" s="148"/>
      <c r="K978" s="151"/>
      <c r="L978" s="36" t="s">
        <v>2485</v>
      </c>
      <c r="M978" s="36" t="s">
        <v>2486</v>
      </c>
      <c r="N978" s="36" t="s">
        <v>45</v>
      </c>
      <c r="O978" s="37" t="s">
        <v>53</v>
      </c>
      <c r="P978" s="37" t="s">
        <v>72</v>
      </c>
      <c r="Q978" s="38"/>
      <c r="R978" s="39">
        <v>100</v>
      </c>
      <c r="S978" s="39">
        <v>100</v>
      </c>
      <c r="T978" s="39">
        <v>68.73</v>
      </c>
      <c r="U978" s="66">
        <f t="shared" si="38"/>
        <v>0.6873</v>
      </c>
      <c r="V978" s="66">
        <f t="shared" si="39"/>
        <v>0.6873</v>
      </c>
      <c r="W978" s="84"/>
      <c r="X978" s="36"/>
      <c r="Y978" s="40"/>
      <c r="Z978" s="41"/>
      <c r="AA978" s="41"/>
      <c r="AB978" s="42"/>
      <c r="AC978" s="43"/>
    </row>
    <row r="979" spans="1:29" ht="15">
      <c r="A979" s="161"/>
      <c r="B979" s="154"/>
      <c r="C979" s="155"/>
      <c r="D979" s="156"/>
      <c r="E979" s="143"/>
      <c r="F979" s="143"/>
      <c r="G979" s="145"/>
      <c r="H979" s="145"/>
      <c r="I979" s="145"/>
      <c r="J979" s="148"/>
      <c r="K979" s="151"/>
      <c r="L979" s="36" t="s">
        <v>2487</v>
      </c>
      <c r="M979" s="36" t="s">
        <v>2488</v>
      </c>
      <c r="N979" s="36" t="s">
        <v>45</v>
      </c>
      <c r="O979" s="37" t="s">
        <v>84</v>
      </c>
      <c r="P979" s="37" t="s">
        <v>72</v>
      </c>
      <c r="Q979" s="38"/>
      <c r="R979" s="39">
        <v>100</v>
      </c>
      <c r="S979" s="39">
        <v>100</v>
      </c>
      <c r="T979" s="39">
        <v>73</v>
      </c>
      <c r="U979" s="66">
        <f t="shared" si="38"/>
        <v>0.73</v>
      </c>
      <c r="V979" s="66">
        <f t="shared" si="39"/>
        <v>0.73</v>
      </c>
      <c r="W979" s="84"/>
      <c r="X979" s="36"/>
      <c r="Y979" s="40"/>
      <c r="Z979" s="41"/>
      <c r="AA979" s="41"/>
      <c r="AB979" s="42"/>
      <c r="AC979" s="43"/>
    </row>
    <row r="980" spans="1:29" ht="15">
      <c r="A980" s="161"/>
      <c r="B980" s="154"/>
      <c r="C980" s="155"/>
      <c r="D980" s="156"/>
      <c r="E980" s="143"/>
      <c r="F980" s="143"/>
      <c r="G980" s="145"/>
      <c r="H980" s="145"/>
      <c r="I980" s="145"/>
      <c r="J980" s="148"/>
      <c r="K980" s="151"/>
      <c r="L980" s="36" t="s">
        <v>2489</v>
      </c>
      <c r="M980" s="36" t="s">
        <v>2490</v>
      </c>
      <c r="N980" s="36" t="s">
        <v>45</v>
      </c>
      <c r="O980" s="37" t="s">
        <v>46</v>
      </c>
      <c r="P980" s="37" t="s">
        <v>72</v>
      </c>
      <c r="Q980" s="38"/>
      <c r="R980" s="39">
        <v>15880</v>
      </c>
      <c r="S980" s="39">
        <v>15880</v>
      </c>
      <c r="T980" s="39">
        <v>31732</v>
      </c>
      <c r="U980" s="66">
        <f t="shared" si="38"/>
        <v>1.99823677581864</v>
      </c>
      <c r="V980" s="66">
        <f t="shared" si="39"/>
        <v>1.99823677581864</v>
      </c>
      <c r="W980" s="84"/>
      <c r="X980" s="36"/>
      <c r="Y980" s="40">
        <v>45260783.69</v>
      </c>
      <c r="Z980" s="41">
        <v>48899374.65</v>
      </c>
      <c r="AA980" s="41">
        <v>44238295.789999984</v>
      </c>
      <c r="AB980" s="42">
        <v>0.9774089660708654</v>
      </c>
      <c r="AC980" s="43">
        <v>0.9046801949235149</v>
      </c>
    </row>
    <row r="981" spans="1:29" ht="15">
      <c r="A981" s="160" t="s">
        <v>2336</v>
      </c>
      <c r="B981" s="135" t="s">
        <v>150</v>
      </c>
      <c r="C981" s="137" t="s">
        <v>2311</v>
      </c>
      <c r="D981" s="139" t="s">
        <v>2338</v>
      </c>
      <c r="E981" s="141" t="s">
        <v>2339</v>
      </c>
      <c r="F981" s="141" t="s">
        <v>2440</v>
      </c>
      <c r="G981" s="144">
        <v>1</v>
      </c>
      <c r="H981" s="144">
        <v>1.5</v>
      </c>
      <c r="I981" s="144" t="s">
        <v>2345</v>
      </c>
      <c r="J981" s="147" t="s">
        <v>2491</v>
      </c>
      <c r="K981" s="150" t="s">
        <v>2492</v>
      </c>
      <c r="L981" s="36" t="s">
        <v>2493</v>
      </c>
      <c r="M981" s="36" t="s">
        <v>2494</v>
      </c>
      <c r="N981" s="36" t="s">
        <v>45</v>
      </c>
      <c r="O981" s="37" t="s">
        <v>53</v>
      </c>
      <c r="P981" s="37" t="s">
        <v>1487</v>
      </c>
      <c r="Q981" s="38"/>
      <c r="R981" s="39">
        <v>4</v>
      </c>
      <c r="S981" s="39">
        <v>4</v>
      </c>
      <c r="T981" s="39">
        <v>11</v>
      </c>
      <c r="U981" s="66">
        <f t="shared" si="38"/>
        <v>2.75</v>
      </c>
      <c r="V981" s="66">
        <f t="shared" si="39"/>
        <v>2.75</v>
      </c>
      <c r="W981" s="84"/>
      <c r="X981" s="36"/>
      <c r="Y981" s="40"/>
      <c r="Z981" s="41"/>
      <c r="AA981" s="41"/>
      <c r="AB981" s="42"/>
      <c r="AC981" s="43"/>
    </row>
    <row r="982" spans="1:29" ht="15">
      <c r="A982" s="161"/>
      <c r="B982" s="154"/>
      <c r="C982" s="155"/>
      <c r="D982" s="156"/>
      <c r="E982" s="143"/>
      <c r="F982" s="143"/>
      <c r="G982" s="145"/>
      <c r="H982" s="145"/>
      <c r="I982" s="145"/>
      <c r="J982" s="148"/>
      <c r="K982" s="151"/>
      <c r="L982" s="36" t="s">
        <v>2495</v>
      </c>
      <c r="M982" s="36" t="s">
        <v>2496</v>
      </c>
      <c r="N982" s="36" t="s">
        <v>45</v>
      </c>
      <c r="O982" s="37" t="s">
        <v>46</v>
      </c>
      <c r="P982" s="37" t="s">
        <v>280</v>
      </c>
      <c r="Q982" s="38"/>
      <c r="R982" s="39">
        <v>4</v>
      </c>
      <c r="S982" s="39">
        <v>4</v>
      </c>
      <c r="T982" s="39">
        <v>3</v>
      </c>
      <c r="U982" s="66">
        <f t="shared" si="38"/>
        <v>0.75</v>
      </c>
      <c r="V982" s="66">
        <f t="shared" si="39"/>
        <v>0.75</v>
      </c>
      <c r="W982" s="84"/>
      <c r="X982" s="36"/>
      <c r="Y982" s="40"/>
      <c r="Z982" s="41"/>
      <c r="AA982" s="41"/>
      <c r="AB982" s="42"/>
      <c r="AC982" s="43"/>
    </row>
    <row r="983" spans="1:29" ht="15">
      <c r="A983" s="161"/>
      <c r="B983" s="154"/>
      <c r="C983" s="155"/>
      <c r="D983" s="156"/>
      <c r="E983" s="143"/>
      <c r="F983" s="143"/>
      <c r="G983" s="145"/>
      <c r="H983" s="145"/>
      <c r="I983" s="145"/>
      <c r="J983" s="148"/>
      <c r="K983" s="151"/>
      <c r="L983" s="36" t="s">
        <v>2497</v>
      </c>
      <c r="M983" s="36" t="s">
        <v>2498</v>
      </c>
      <c r="N983" s="36" t="s">
        <v>45</v>
      </c>
      <c r="O983" s="37" t="s">
        <v>53</v>
      </c>
      <c r="P983" s="37" t="s">
        <v>394</v>
      </c>
      <c r="Q983" s="38"/>
      <c r="R983" s="39">
        <v>22</v>
      </c>
      <c r="S983" s="39">
        <v>22</v>
      </c>
      <c r="T983" s="39">
        <v>34</v>
      </c>
      <c r="U983" s="66">
        <f t="shared" si="38"/>
        <v>1.5454545454545454</v>
      </c>
      <c r="V983" s="66">
        <f t="shared" si="39"/>
        <v>1.5454545454545454</v>
      </c>
      <c r="W983" s="84"/>
      <c r="X983" s="36"/>
      <c r="Y983" s="40"/>
      <c r="Z983" s="41"/>
      <c r="AA983" s="41"/>
      <c r="AB983" s="42"/>
      <c r="AC983" s="43"/>
    </row>
    <row r="984" spans="1:29" ht="15">
      <c r="A984" s="162"/>
      <c r="B984" s="136"/>
      <c r="C984" s="138"/>
      <c r="D984" s="140"/>
      <c r="E984" s="142"/>
      <c r="F984" s="142"/>
      <c r="G984" s="146"/>
      <c r="H984" s="146"/>
      <c r="I984" s="146"/>
      <c r="J984" s="149"/>
      <c r="K984" s="152"/>
      <c r="L984" s="36" t="s">
        <v>2499</v>
      </c>
      <c r="M984" s="36" t="s">
        <v>2500</v>
      </c>
      <c r="N984" s="36" t="s">
        <v>45</v>
      </c>
      <c r="O984" s="37" t="s">
        <v>53</v>
      </c>
      <c r="P984" s="37" t="s">
        <v>72</v>
      </c>
      <c r="Q984" s="38"/>
      <c r="R984" s="39">
        <v>24</v>
      </c>
      <c r="S984" s="39">
        <v>24</v>
      </c>
      <c r="T984" s="39">
        <v>58</v>
      </c>
      <c r="U984" s="66">
        <f t="shared" si="38"/>
        <v>2.4166666666666665</v>
      </c>
      <c r="V984" s="66">
        <f t="shared" si="39"/>
        <v>2.4166666666666665</v>
      </c>
      <c r="W984" s="84"/>
      <c r="X984" s="36"/>
      <c r="Y984" s="40">
        <v>7939401.760000001</v>
      </c>
      <c r="Z984" s="41">
        <v>8219520.480000001</v>
      </c>
      <c r="AA984" s="41">
        <v>7909878.31</v>
      </c>
      <c r="AB984" s="42">
        <v>0.9962814011820456</v>
      </c>
      <c r="AC984" s="43">
        <v>0.9623284386536376</v>
      </c>
    </row>
    <row r="985" spans="1:29" ht="51">
      <c r="A985" s="47" t="s">
        <v>2336</v>
      </c>
      <c r="B985" s="10" t="s">
        <v>150</v>
      </c>
      <c r="C985" s="48" t="s">
        <v>2311</v>
      </c>
      <c r="D985" s="49" t="s">
        <v>2338</v>
      </c>
      <c r="E985" s="50" t="s">
        <v>2339</v>
      </c>
      <c r="F985" s="50" t="s">
        <v>2440</v>
      </c>
      <c r="G985" s="48">
        <v>1</v>
      </c>
      <c r="H985" s="48">
        <v>1.3</v>
      </c>
      <c r="I985" s="48" t="s">
        <v>146</v>
      </c>
      <c r="J985" s="51" t="s">
        <v>2501</v>
      </c>
      <c r="K985" s="52" t="s">
        <v>2502</v>
      </c>
      <c r="L985" s="36" t="s">
        <v>2503</v>
      </c>
      <c r="M985" s="36" t="s">
        <v>2368</v>
      </c>
      <c r="N985" s="36" t="s">
        <v>260</v>
      </c>
      <c r="O985" s="37" t="s">
        <v>46</v>
      </c>
      <c r="P985" s="37" t="s">
        <v>2504</v>
      </c>
      <c r="Q985" s="38"/>
      <c r="R985" s="39">
        <v>12</v>
      </c>
      <c r="S985" s="39">
        <v>12</v>
      </c>
      <c r="T985" s="39">
        <v>0</v>
      </c>
      <c r="U985" s="66">
        <f t="shared" si="38"/>
        <v>0</v>
      </c>
      <c r="V985" s="66">
        <f t="shared" si="39"/>
        <v>0</v>
      </c>
      <c r="W985" s="84"/>
      <c r="X985" s="36"/>
      <c r="Y985" s="40">
        <v>2469274.360000001</v>
      </c>
      <c r="Z985" s="41">
        <v>2469274.3600000003</v>
      </c>
      <c r="AA985" s="41">
        <v>2397377.2200000007</v>
      </c>
      <c r="AB985" s="42">
        <v>0.9708832922073511</v>
      </c>
      <c r="AC985" s="43">
        <v>0.9708832922073513</v>
      </c>
    </row>
    <row r="986" spans="1:29" ht="15">
      <c r="A986" s="160" t="s">
        <v>2336</v>
      </c>
      <c r="B986" s="135" t="s">
        <v>150</v>
      </c>
      <c r="C986" s="137" t="s">
        <v>2311</v>
      </c>
      <c r="D986" s="139" t="s">
        <v>2338</v>
      </c>
      <c r="E986" s="141" t="s">
        <v>2339</v>
      </c>
      <c r="F986" s="141" t="s">
        <v>2440</v>
      </c>
      <c r="G986" s="144">
        <v>1</v>
      </c>
      <c r="H986" s="144">
        <v>1.3</v>
      </c>
      <c r="I986" s="144" t="s">
        <v>146</v>
      </c>
      <c r="J986" s="147" t="s">
        <v>2505</v>
      </c>
      <c r="K986" s="150" t="s">
        <v>2506</v>
      </c>
      <c r="L986" s="36" t="s">
        <v>2507</v>
      </c>
      <c r="M986" s="36" t="s">
        <v>2508</v>
      </c>
      <c r="N986" s="36" t="s">
        <v>45</v>
      </c>
      <c r="O986" s="37" t="s">
        <v>53</v>
      </c>
      <c r="P986" s="37" t="s">
        <v>330</v>
      </c>
      <c r="Q986" s="38"/>
      <c r="R986" s="39">
        <v>124999.98</v>
      </c>
      <c r="S986" s="39">
        <v>124999.98</v>
      </c>
      <c r="T986" s="39">
        <v>0</v>
      </c>
      <c r="U986" s="66">
        <f t="shared" si="38"/>
        <v>0</v>
      </c>
      <c r="V986" s="66">
        <f t="shared" si="39"/>
        <v>0</v>
      </c>
      <c r="W986" s="84"/>
      <c r="X986" s="36"/>
      <c r="Y986" s="40"/>
      <c r="Z986" s="41"/>
      <c r="AA986" s="41"/>
      <c r="AB986" s="42"/>
      <c r="AC986" s="43"/>
    </row>
    <row r="987" spans="1:29" ht="15">
      <c r="A987" s="161"/>
      <c r="B987" s="154"/>
      <c r="C987" s="155"/>
      <c r="D987" s="156"/>
      <c r="E987" s="143"/>
      <c r="F987" s="143"/>
      <c r="G987" s="145"/>
      <c r="H987" s="145"/>
      <c r="I987" s="145"/>
      <c r="J987" s="148"/>
      <c r="K987" s="151"/>
      <c r="L987" s="36" t="s">
        <v>2509</v>
      </c>
      <c r="M987" s="36" t="s">
        <v>2510</v>
      </c>
      <c r="N987" s="36" t="s">
        <v>45</v>
      </c>
      <c r="O987" s="37" t="s">
        <v>46</v>
      </c>
      <c r="P987" s="37" t="s">
        <v>330</v>
      </c>
      <c r="Q987" s="38"/>
      <c r="R987" s="39">
        <v>2812500</v>
      </c>
      <c r="S987" s="39">
        <v>2812500</v>
      </c>
      <c r="T987" s="39">
        <v>0</v>
      </c>
      <c r="U987" s="66">
        <f t="shared" si="38"/>
        <v>0</v>
      </c>
      <c r="V987" s="66">
        <f t="shared" si="39"/>
        <v>0</v>
      </c>
      <c r="W987" s="84"/>
      <c r="X987" s="36"/>
      <c r="Y987" s="40"/>
      <c r="Z987" s="41"/>
      <c r="AA987" s="41"/>
      <c r="AB987" s="42"/>
      <c r="AC987" s="43"/>
    </row>
    <row r="988" spans="1:29" ht="15">
      <c r="A988" s="162"/>
      <c r="B988" s="136"/>
      <c r="C988" s="138"/>
      <c r="D988" s="140"/>
      <c r="E988" s="142"/>
      <c r="F988" s="142"/>
      <c r="G988" s="146"/>
      <c r="H988" s="146"/>
      <c r="I988" s="146"/>
      <c r="J988" s="149"/>
      <c r="K988" s="152"/>
      <c r="L988" s="36" t="s">
        <v>2511</v>
      </c>
      <c r="M988" s="36" t="s">
        <v>2512</v>
      </c>
      <c r="N988" s="36" t="s">
        <v>260</v>
      </c>
      <c r="O988" s="37" t="s">
        <v>53</v>
      </c>
      <c r="P988" s="37" t="s">
        <v>330</v>
      </c>
      <c r="Q988" s="38"/>
      <c r="R988" s="39">
        <v>100</v>
      </c>
      <c r="S988" s="39">
        <v>100</v>
      </c>
      <c r="T988" s="39">
        <v>74.986</v>
      </c>
      <c r="U988" s="66">
        <f t="shared" si="38"/>
        <v>0.7498600000000001</v>
      </c>
      <c r="V988" s="66">
        <f t="shared" si="39"/>
        <v>0.7498600000000001</v>
      </c>
      <c r="W988" s="84"/>
      <c r="X988" s="36"/>
      <c r="Y988" s="40">
        <v>13437972.96</v>
      </c>
      <c r="Z988" s="41">
        <v>12537951.860000001</v>
      </c>
      <c r="AA988" s="41">
        <v>9687475.51</v>
      </c>
      <c r="AB988" s="42">
        <v>0.720903036405574</v>
      </c>
      <c r="AC988" s="43">
        <v>0.772652153890149</v>
      </c>
    </row>
    <row r="989" spans="1:29" ht="51">
      <c r="A989" s="47" t="s">
        <v>2336</v>
      </c>
      <c r="B989" s="10" t="s">
        <v>150</v>
      </c>
      <c r="C989" s="48" t="s">
        <v>2311</v>
      </c>
      <c r="D989" s="49" t="s">
        <v>2338</v>
      </c>
      <c r="E989" s="50" t="s">
        <v>2339</v>
      </c>
      <c r="F989" s="50" t="s">
        <v>2440</v>
      </c>
      <c r="G989" s="48">
        <v>1</v>
      </c>
      <c r="H989" s="48">
        <v>1.3</v>
      </c>
      <c r="I989" s="48" t="s">
        <v>146</v>
      </c>
      <c r="J989" s="51" t="s">
        <v>2513</v>
      </c>
      <c r="K989" s="52" t="s">
        <v>2514</v>
      </c>
      <c r="L989" s="36" t="s">
        <v>2515</v>
      </c>
      <c r="M989" s="83" t="s">
        <v>2516</v>
      </c>
      <c r="N989" s="36" t="s">
        <v>45</v>
      </c>
      <c r="O989" s="37" t="s">
        <v>53</v>
      </c>
      <c r="P989" s="37" t="s">
        <v>72</v>
      </c>
      <c r="Q989" s="38"/>
      <c r="R989" s="39">
        <v>99.9996</v>
      </c>
      <c r="S989" s="39">
        <v>99.9996</v>
      </c>
      <c r="T989" s="39">
        <v>42.57</v>
      </c>
      <c r="U989" s="66">
        <f t="shared" si="38"/>
        <v>0.42570170280681124</v>
      </c>
      <c r="V989" s="66">
        <f t="shared" si="39"/>
        <v>0.42570170280681124</v>
      </c>
      <c r="W989" s="84"/>
      <c r="X989" s="36"/>
      <c r="Y989" s="40">
        <v>9791403.79</v>
      </c>
      <c r="Z989" s="41">
        <v>10216840.219999999</v>
      </c>
      <c r="AA989" s="41">
        <v>8880291.509999994</v>
      </c>
      <c r="AB989" s="42">
        <v>0.9069477370619188</v>
      </c>
      <c r="AC989" s="43">
        <v>0.8691817938599411</v>
      </c>
    </row>
    <row r="990" spans="1:29" ht="15">
      <c r="A990" s="160" t="s">
        <v>2336</v>
      </c>
      <c r="B990" s="135" t="s">
        <v>150</v>
      </c>
      <c r="C990" s="137" t="s">
        <v>2311</v>
      </c>
      <c r="D990" s="139" t="s">
        <v>2338</v>
      </c>
      <c r="E990" s="141" t="s">
        <v>2339</v>
      </c>
      <c r="F990" s="141" t="s">
        <v>2440</v>
      </c>
      <c r="G990" s="144">
        <v>1</v>
      </c>
      <c r="H990" s="144">
        <v>1.3</v>
      </c>
      <c r="I990" s="144" t="s">
        <v>146</v>
      </c>
      <c r="J990" s="147" t="s">
        <v>2517</v>
      </c>
      <c r="K990" s="150" t="s">
        <v>2518</v>
      </c>
      <c r="L990" s="36" t="s">
        <v>2519</v>
      </c>
      <c r="M990" s="36" t="s">
        <v>2520</v>
      </c>
      <c r="N990" s="36" t="s">
        <v>45</v>
      </c>
      <c r="O990" s="37" t="s">
        <v>53</v>
      </c>
      <c r="P990" s="37" t="s">
        <v>72</v>
      </c>
      <c r="Q990" s="38"/>
      <c r="R990" s="39">
        <v>100</v>
      </c>
      <c r="S990" s="39">
        <v>100</v>
      </c>
      <c r="T990" s="39">
        <v>8.31</v>
      </c>
      <c r="U990" s="66">
        <f t="shared" si="38"/>
        <v>0.08310000000000001</v>
      </c>
      <c r="V990" s="66">
        <f t="shared" si="39"/>
        <v>0.08310000000000001</v>
      </c>
      <c r="W990" s="84"/>
      <c r="X990" s="36"/>
      <c r="Y990" s="40"/>
      <c r="Z990" s="41"/>
      <c r="AA990" s="41"/>
      <c r="AB990" s="42"/>
      <c r="AC990" s="43"/>
    </row>
    <row r="991" spans="1:29" ht="15">
      <c r="A991" s="161"/>
      <c r="B991" s="154"/>
      <c r="C991" s="155"/>
      <c r="D991" s="156"/>
      <c r="E991" s="143"/>
      <c r="F991" s="143"/>
      <c r="G991" s="145"/>
      <c r="H991" s="145"/>
      <c r="I991" s="145"/>
      <c r="J991" s="148"/>
      <c r="K991" s="151"/>
      <c r="L991" s="36" t="s">
        <v>2521</v>
      </c>
      <c r="M991" s="36" t="s">
        <v>2522</v>
      </c>
      <c r="N991" s="36" t="s">
        <v>45</v>
      </c>
      <c r="O991" s="37" t="s">
        <v>53</v>
      </c>
      <c r="P991" s="37" t="s">
        <v>619</v>
      </c>
      <c r="Q991" s="38"/>
      <c r="R991" s="39">
        <v>100</v>
      </c>
      <c r="S991" s="39">
        <v>100</v>
      </c>
      <c r="T991" s="39">
        <v>8.31</v>
      </c>
      <c r="U991" s="66">
        <f t="shared" si="38"/>
        <v>0.08310000000000001</v>
      </c>
      <c r="V991" s="66">
        <f t="shared" si="39"/>
        <v>0.08310000000000001</v>
      </c>
      <c r="W991" s="84"/>
      <c r="X991" s="36"/>
      <c r="Y991" s="40"/>
      <c r="Z991" s="41"/>
      <c r="AA991" s="41"/>
      <c r="AB991" s="42"/>
      <c r="AC991" s="43"/>
    </row>
    <row r="992" spans="1:29" ht="15">
      <c r="A992" s="162"/>
      <c r="B992" s="136"/>
      <c r="C992" s="138"/>
      <c r="D992" s="140"/>
      <c r="E992" s="142"/>
      <c r="F992" s="142"/>
      <c r="G992" s="146"/>
      <c r="H992" s="146"/>
      <c r="I992" s="146"/>
      <c r="J992" s="149"/>
      <c r="K992" s="152"/>
      <c r="L992" s="36" t="s">
        <v>2523</v>
      </c>
      <c r="M992" s="36" t="s">
        <v>2524</v>
      </c>
      <c r="N992" s="36" t="s">
        <v>45</v>
      </c>
      <c r="O992" s="37" t="s">
        <v>46</v>
      </c>
      <c r="P992" s="37" t="s">
        <v>72</v>
      </c>
      <c r="Q992" s="38"/>
      <c r="R992" s="39">
        <v>100</v>
      </c>
      <c r="S992" s="39">
        <v>100</v>
      </c>
      <c r="T992" s="39">
        <v>8.31</v>
      </c>
      <c r="U992" s="66">
        <f t="shared" si="38"/>
        <v>0.08310000000000001</v>
      </c>
      <c r="V992" s="66">
        <f t="shared" si="39"/>
        <v>0.08310000000000001</v>
      </c>
      <c r="W992" s="84"/>
      <c r="X992" s="36"/>
      <c r="Y992" s="40">
        <v>78962.06999999999</v>
      </c>
      <c r="Z992" s="41">
        <v>79374.34</v>
      </c>
      <c r="AA992" s="41">
        <v>27832.679999999997</v>
      </c>
      <c r="AB992" s="42">
        <v>0.3524816408688374</v>
      </c>
      <c r="AC992" s="43">
        <v>0.3506508526559087</v>
      </c>
    </row>
    <row r="993" spans="1:29" ht="15">
      <c r="A993" s="160" t="s">
        <v>2336</v>
      </c>
      <c r="B993" s="135" t="s">
        <v>150</v>
      </c>
      <c r="C993" s="137" t="s">
        <v>2311</v>
      </c>
      <c r="D993" s="139" t="s">
        <v>2338</v>
      </c>
      <c r="E993" s="141" t="s">
        <v>2339</v>
      </c>
      <c r="F993" s="141" t="s">
        <v>2440</v>
      </c>
      <c r="G993" s="144">
        <v>2</v>
      </c>
      <c r="H993" s="144">
        <v>2.7</v>
      </c>
      <c r="I993" s="144" t="s">
        <v>274</v>
      </c>
      <c r="J993" s="147" t="s">
        <v>2525</v>
      </c>
      <c r="K993" s="150" t="s">
        <v>2342</v>
      </c>
      <c r="L993" s="38" t="s">
        <v>2526</v>
      </c>
      <c r="M993" s="38" t="s">
        <v>2527</v>
      </c>
      <c r="N993" s="36" t="s">
        <v>45</v>
      </c>
      <c r="O993" s="37" t="s">
        <v>46</v>
      </c>
      <c r="P993" s="37" t="s">
        <v>72</v>
      </c>
      <c r="Q993" s="38"/>
      <c r="R993" s="39">
        <v>100</v>
      </c>
      <c r="S993" s="39">
        <v>100</v>
      </c>
      <c r="T993" s="39">
        <v>74.97</v>
      </c>
      <c r="U993" s="66">
        <f t="shared" si="38"/>
        <v>0.7497</v>
      </c>
      <c r="V993" s="66">
        <f t="shared" si="39"/>
        <v>0.7497</v>
      </c>
      <c r="W993" s="84"/>
      <c r="X993" s="36"/>
      <c r="Y993" s="40"/>
      <c r="Z993" s="41"/>
      <c r="AA993" s="41"/>
      <c r="AB993" s="42"/>
      <c r="AC993" s="43"/>
    </row>
    <row r="994" spans="1:29" ht="15">
      <c r="A994" s="162"/>
      <c r="B994" s="136"/>
      <c r="C994" s="138"/>
      <c r="D994" s="140"/>
      <c r="E994" s="142"/>
      <c r="F994" s="142"/>
      <c r="G994" s="146"/>
      <c r="H994" s="146"/>
      <c r="I994" s="146"/>
      <c r="J994" s="149"/>
      <c r="K994" s="152"/>
      <c r="L994" s="103" t="s">
        <v>2528</v>
      </c>
      <c r="M994" s="83" t="s">
        <v>2527</v>
      </c>
      <c r="N994" s="36" t="s">
        <v>45</v>
      </c>
      <c r="O994" s="37" t="s">
        <v>46</v>
      </c>
      <c r="P994" s="37" t="s">
        <v>72</v>
      </c>
      <c r="Q994" s="38"/>
      <c r="R994" s="39">
        <v>100</v>
      </c>
      <c r="S994" s="39">
        <v>100</v>
      </c>
      <c r="T994" s="39">
        <v>74.97</v>
      </c>
      <c r="U994" s="66">
        <f t="shared" si="38"/>
        <v>0.7497</v>
      </c>
      <c r="V994" s="66">
        <f t="shared" si="39"/>
        <v>0.7497</v>
      </c>
      <c r="W994" s="84"/>
      <c r="X994" s="36"/>
      <c r="Y994" s="40">
        <v>13382831.29</v>
      </c>
      <c r="Z994" s="41">
        <v>23005348.53</v>
      </c>
      <c r="AA994" s="41">
        <v>19439680.74</v>
      </c>
      <c r="AB994" s="42">
        <v>1.4525835616358578</v>
      </c>
      <c r="AC994" s="43">
        <v>0.8450070084636965</v>
      </c>
    </row>
    <row r="995" spans="1:29" ht="51">
      <c r="A995" s="47" t="s">
        <v>2336</v>
      </c>
      <c r="B995" s="10" t="s">
        <v>150</v>
      </c>
      <c r="C995" s="48" t="s">
        <v>2311</v>
      </c>
      <c r="D995" s="49" t="s">
        <v>2338</v>
      </c>
      <c r="E995" s="50" t="s">
        <v>2339</v>
      </c>
      <c r="F995" s="50" t="s">
        <v>2440</v>
      </c>
      <c r="G995" s="48">
        <v>2</v>
      </c>
      <c r="H995" s="48">
        <v>2.7</v>
      </c>
      <c r="I995" s="48" t="s">
        <v>274</v>
      </c>
      <c r="J995" s="51" t="s">
        <v>2529</v>
      </c>
      <c r="K995" s="52" t="s">
        <v>2530</v>
      </c>
      <c r="L995" s="36" t="s">
        <v>2531</v>
      </c>
      <c r="M995" s="36" t="s">
        <v>2532</v>
      </c>
      <c r="N995" s="36" t="s">
        <v>260</v>
      </c>
      <c r="O995" s="37" t="s">
        <v>46</v>
      </c>
      <c r="P995" s="37" t="s">
        <v>394</v>
      </c>
      <c r="Q995" s="38"/>
      <c r="R995" s="39">
        <v>30</v>
      </c>
      <c r="S995" s="39">
        <v>30</v>
      </c>
      <c r="T995" s="39">
        <v>0</v>
      </c>
      <c r="U995" s="66">
        <f t="shared" si="38"/>
        <v>0</v>
      </c>
      <c r="V995" s="66">
        <f t="shared" si="39"/>
        <v>0</v>
      </c>
      <c r="W995" s="84"/>
      <c r="X995" s="36"/>
      <c r="Y995" s="40">
        <v>765343.8800000001</v>
      </c>
      <c r="Z995" s="41">
        <v>166974.28</v>
      </c>
      <c r="AA995" s="41">
        <v>29256.46</v>
      </c>
      <c r="AB995" s="42">
        <v>0.038226555100956704</v>
      </c>
      <c r="AC995" s="43">
        <v>0.17521536849866937</v>
      </c>
    </row>
    <row r="996" spans="1:29" ht="15">
      <c r="A996" s="160" t="s">
        <v>2336</v>
      </c>
      <c r="B996" s="135" t="s">
        <v>150</v>
      </c>
      <c r="C996" s="137" t="s">
        <v>2311</v>
      </c>
      <c r="D996" s="139" t="s">
        <v>2338</v>
      </c>
      <c r="E996" s="141" t="s">
        <v>2339</v>
      </c>
      <c r="F996" s="141" t="s">
        <v>2440</v>
      </c>
      <c r="G996" s="144">
        <v>1</v>
      </c>
      <c r="H996" s="144">
        <v>1.1</v>
      </c>
      <c r="I996" s="144" t="s">
        <v>198</v>
      </c>
      <c r="J996" s="147" t="s">
        <v>2533</v>
      </c>
      <c r="K996" s="150" t="s">
        <v>2534</v>
      </c>
      <c r="L996" s="36" t="s">
        <v>2535</v>
      </c>
      <c r="M996" s="36" t="s">
        <v>2536</v>
      </c>
      <c r="N996" s="36" t="s">
        <v>45</v>
      </c>
      <c r="O996" s="37" t="s">
        <v>46</v>
      </c>
      <c r="P996" s="37" t="s">
        <v>72</v>
      </c>
      <c r="Q996" s="38"/>
      <c r="R996" s="39">
        <v>40</v>
      </c>
      <c r="S996" s="39">
        <v>40</v>
      </c>
      <c r="T996" s="39">
        <v>15</v>
      </c>
      <c r="U996" s="66">
        <f t="shared" si="38"/>
        <v>0.375</v>
      </c>
      <c r="V996" s="66">
        <f t="shared" si="39"/>
        <v>0.375</v>
      </c>
      <c r="W996" s="84"/>
      <c r="X996" s="36"/>
      <c r="Y996" s="40"/>
      <c r="Z996" s="41"/>
      <c r="AA996" s="41"/>
      <c r="AB996" s="42"/>
      <c r="AC996" s="43"/>
    </row>
    <row r="997" spans="1:29" ht="15">
      <c r="A997" s="161"/>
      <c r="B997" s="154"/>
      <c r="C997" s="155"/>
      <c r="D997" s="156"/>
      <c r="E997" s="143"/>
      <c r="F997" s="143"/>
      <c r="G997" s="145"/>
      <c r="H997" s="145"/>
      <c r="I997" s="145"/>
      <c r="J997" s="148"/>
      <c r="K997" s="151"/>
      <c r="L997" s="36" t="s">
        <v>2537</v>
      </c>
      <c r="M997" s="36" t="s">
        <v>2538</v>
      </c>
      <c r="N997" s="36" t="s">
        <v>45</v>
      </c>
      <c r="O997" s="37" t="s">
        <v>46</v>
      </c>
      <c r="P997" s="37" t="s">
        <v>72</v>
      </c>
      <c r="Q997" s="38"/>
      <c r="R997" s="39">
        <v>60</v>
      </c>
      <c r="S997" s="39">
        <v>60</v>
      </c>
      <c r="T997" s="39">
        <v>66</v>
      </c>
      <c r="U997" s="66">
        <f t="shared" si="38"/>
        <v>1.1</v>
      </c>
      <c r="V997" s="66">
        <f t="shared" si="39"/>
        <v>1.1</v>
      </c>
      <c r="W997" s="84"/>
      <c r="X997" s="36"/>
      <c r="Y997" s="40"/>
      <c r="Z997" s="41"/>
      <c r="AA997" s="41"/>
      <c r="AB997" s="42"/>
      <c r="AC997" s="43"/>
    </row>
    <row r="998" spans="1:29" ht="15">
      <c r="A998" s="161"/>
      <c r="B998" s="154"/>
      <c r="C998" s="155"/>
      <c r="D998" s="156"/>
      <c r="E998" s="143"/>
      <c r="F998" s="143"/>
      <c r="G998" s="145"/>
      <c r="H998" s="145"/>
      <c r="I998" s="145"/>
      <c r="J998" s="148"/>
      <c r="K998" s="151"/>
      <c r="L998" s="36" t="s">
        <v>2539</v>
      </c>
      <c r="M998" s="36" t="s">
        <v>2540</v>
      </c>
      <c r="N998" s="36" t="s">
        <v>45</v>
      </c>
      <c r="O998" s="37" t="s">
        <v>46</v>
      </c>
      <c r="P998" s="37" t="s">
        <v>72</v>
      </c>
      <c r="Q998" s="38"/>
      <c r="R998" s="39">
        <v>5</v>
      </c>
      <c r="S998" s="39">
        <v>5</v>
      </c>
      <c r="T998" s="39">
        <v>3</v>
      </c>
      <c r="U998" s="66">
        <f t="shared" si="38"/>
        <v>0.6</v>
      </c>
      <c r="V998" s="66">
        <f t="shared" si="39"/>
        <v>0.6</v>
      </c>
      <c r="W998" s="84"/>
      <c r="X998" s="36"/>
      <c r="Y998" s="40"/>
      <c r="Z998" s="41"/>
      <c r="AA998" s="41"/>
      <c r="AB998" s="42"/>
      <c r="AC998" s="43"/>
    </row>
    <row r="999" spans="1:29" ht="15">
      <c r="A999" s="161"/>
      <c r="B999" s="154"/>
      <c r="C999" s="155"/>
      <c r="D999" s="156"/>
      <c r="E999" s="143"/>
      <c r="F999" s="143"/>
      <c r="G999" s="145"/>
      <c r="H999" s="145"/>
      <c r="I999" s="145"/>
      <c r="J999" s="148"/>
      <c r="K999" s="151"/>
      <c r="L999" s="36" t="s">
        <v>2541</v>
      </c>
      <c r="M999" s="36" t="s">
        <v>2542</v>
      </c>
      <c r="N999" s="36" t="s">
        <v>45</v>
      </c>
      <c r="O999" s="37" t="s">
        <v>46</v>
      </c>
      <c r="P999" s="37" t="s">
        <v>72</v>
      </c>
      <c r="Q999" s="38"/>
      <c r="R999" s="39">
        <v>1200</v>
      </c>
      <c r="S999" s="39">
        <v>1200</v>
      </c>
      <c r="T999" s="39">
        <v>300</v>
      </c>
      <c r="U999" s="66">
        <f t="shared" si="38"/>
        <v>0.25</v>
      </c>
      <c r="V999" s="66">
        <f t="shared" si="39"/>
        <v>0.25</v>
      </c>
      <c r="W999" s="84"/>
      <c r="X999" s="36"/>
      <c r="Y999" s="40"/>
      <c r="Z999" s="41"/>
      <c r="AA999" s="41"/>
      <c r="AB999" s="42"/>
      <c r="AC999" s="43"/>
    </row>
    <row r="1000" spans="1:29" ht="15">
      <c r="A1000" s="162"/>
      <c r="B1000" s="136"/>
      <c r="C1000" s="138"/>
      <c r="D1000" s="140"/>
      <c r="E1000" s="142"/>
      <c r="F1000" s="142"/>
      <c r="G1000" s="146"/>
      <c r="H1000" s="146"/>
      <c r="I1000" s="146"/>
      <c r="J1000" s="149"/>
      <c r="K1000" s="152"/>
      <c r="L1000" s="36" t="s">
        <v>2543</v>
      </c>
      <c r="M1000" s="36" t="s">
        <v>2544</v>
      </c>
      <c r="N1000" s="36" t="s">
        <v>45</v>
      </c>
      <c r="O1000" s="37" t="s">
        <v>46</v>
      </c>
      <c r="P1000" s="37" t="s">
        <v>72</v>
      </c>
      <c r="Q1000" s="38"/>
      <c r="R1000" s="39">
        <v>1200</v>
      </c>
      <c r="S1000" s="39">
        <v>1200</v>
      </c>
      <c r="T1000" s="39">
        <v>300</v>
      </c>
      <c r="U1000" s="66">
        <f t="shared" si="38"/>
        <v>0.25</v>
      </c>
      <c r="V1000" s="66">
        <f t="shared" si="39"/>
        <v>0.25</v>
      </c>
      <c r="W1000" s="84"/>
      <c r="X1000" s="36"/>
      <c r="Y1000" s="40">
        <v>10910580.479999999</v>
      </c>
      <c r="Z1000" s="41">
        <v>10841484.410000002</v>
      </c>
      <c r="AA1000" s="41">
        <v>9644967.92</v>
      </c>
      <c r="AB1000" s="42">
        <v>0.8840013542524184</v>
      </c>
      <c r="AC1000" s="43">
        <v>0.88963536313382</v>
      </c>
    </row>
    <row r="1001" spans="1:29" ht="15">
      <c r="A1001" s="133" t="s">
        <v>2336</v>
      </c>
      <c r="B1001" s="135" t="s">
        <v>150</v>
      </c>
      <c r="C1001" s="137" t="s">
        <v>2311</v>
      </c>
      <c r="D1001" s="139" t="s">
        <v>2338</v>
      </c>
      <c r="E1001" s="141" t="s">
        <v>2339</v>
      </c>
      <c r="F1001" s="141" t="s">
        <v>2545</v>
      </c>
      <c r="G1001" s="144">
        <v>1</v>
      </c>
      <c r="H1001" s="144">
        <v>1.5</v>
      </c>
      <c r="I1001" s="144" t="s">
        <v>2345</v>
      </c>
      <c r="J1001" s="147" t="s">
        <v>2546</v>
      </c>
      <c r="K1001" s="150" t="s">
        <v>2347</v>
      </c>
      <c r="L1001" s="36" t="s">
        <v>2547</v>
      </c>
      <c r="M1001" s="36" t="s">
        <v>2548</v>
      </c>
      <c r="N1001" s="36" t="s">
        <v>45</v>
      </c>
      <c r="O1001" s="37" t="s">
        <v>53</v>
      </c>
      <c r="P1001" s="37" t="s">
        <v>72</v>
      </c>
      <c r="Q1001" s="38"/>
      <c r="R1001" s="39">
        <v>100</v>
      </c>
      <c r="S1001" s="39">
        <v>100</v>
      </c>
      <c r="T1001" s="39">
        <v>74.97</v>
      </c>
      <c r="U1001" s="66">
        <f t="shared" si="38"/>
        <v>0.7497</v>
      </c>
      <c r="V1001" s="66">
        <f t="shared" si="39"/>
        <v>0.7497</v>
      </c>
      <c r="W1001" s="84"/>
      <c r="X1001" s="36"/>
      <c r="Y1001" s="40"/>
      <c r="Z1001" s="41"/>
      <c r="AA1001" s="41"/>
      <c r="AB1001" s="42"/>
      <c r="AC1001" s="43"/>
    </row>
    <row r="1002" spans="1:29" ht="15">
      <c r="A1002" s="153"/>
      <c r="B1002" s="154"/>
      <c r="C1002" s="155"/>
      <c r="D1002" s="163"/>
      <c r="E1002" s="143"/>
      <c r="F1002" s="143"/>
      <c r="G1002" s="145"/>
      <c r="H1002" s="145"/>
      <c r="I1002" s="145"/>
      <c r="J1002" s="148"/>
      <c r="K1002" s="151"/>
      <c r="L1002" s="36" t="s">
        <v>2549</v>
      </c>
      <c r="M1002" s="36" t="s">
        <v>2550</v>
      </c>
      <c r="N1002" s="36" t="s">
        <v>45</v>
      </c>
      <c r="O1002" s="37" t="s">
        <v>53</v>
      </c>
      <c r="P1002" s="37" t="s">
        <v>47</v>
      </c>
      <c r="Q1002" s="38"/>
      <c r="R1002" s="39">
        <v>1</v>
      </c>
      <c r="S1002" s="39">
        <v>1</v>
      </c>
      <c r="T1002" s="39">
        <v>1</v>
      </c>
      <c r="U1002" s="66">
        <f t="shared" si="38"/>
        <v>1</v>
      </c>
      <c r="V1002" s="66">
        <f t="shared" si="39"/>
        <v>1</v>
      </c>
      <c r="W1002" s="84"/>
      <c r="X1002" s="36"/>
      <c r="Y1002" s="40"/>
      <c r="Z1002" s="41"/>
      <c r="AA1002" s="41"/>
      <c r="AB1002" s="42"/>
      <c r="AC1002" s="43"/>
    </row>
    <row r="1003" spans="1:29" ht="15">
      <c r="A1003" s="153"/>
      <c r="B1003" s="154"/>
      <c r="C1003" s="155"/>
      <c r="D1003" s="163"/>
      <c r="E1003" s="143"/>
      <c r="F1003" s="143"/>
      <c r="G1003" s="145"/>
      <c r="H1003" s="145"/>
      <c r="I1003" s="145"/>
      <c r="J1003" s="148"/>
      <c r="K1003" s="151"/>
      <c r="L1003" s="36" t="s">
        <v>2551</v>
      </c>
      <c r="M1003" s="36" t="s">
        <v>2552</v>
      </c>
      <c r="N1003" s="36" t="s">
        <v>45</v>
      </c>
      <c r="O1003" s="37" t="s">
        <v>53</v>
      </c>
      <c r="P1003" s="37" t="s">
        <v>72</v>
      </c>
      <c r="Q1003" s="38"/>
      <c r="R1003" s="39">
        <v>12</v>
      </c>
      <c r="S1003" s="39">
        <v>12</v>
      </c>
      <c r="T1003" s="39">
        <v>8</v>
      </c>
      <c r="U1003" s="66">
        <f t="shared" si="38"/>
        <v>0.6666666666666666</v>
      </c>
      <c r="V1003" s="66">
        <f t="shared" si="39"/>
        <v>0.6666666666666666</v>
      </c>
      <c r="W1003" s="84"/>
      <c r="X1003" s="36"/>
      <c r="Y1003" s="40"/>
      <c r="Z1003" s="41"/>
      <c r="AA1003" s="41"/>
      <c r="AB1003" s="42"/>
      <c r="AC1003" s="43"/>
    </row>
    <row r="1004" spans="1:29" ht="15">
      <c r="A1004" s="153"/>
      <c r="B1004" s="154"/>
      <c r="C1004" s="155"/>
      <c r="D1004" s="163"/>
      <c r="E1004" s="143"/>
      <c r="F1004" s="143"/>
      <c r="G1004" s="145"/>
      <c r="H1004" s="145"/>
      <c r="I1004" s="145"/>
      <c r="J1004" s="148"/>
      <c r="K1004" s="151"/>
      <c r="L1004" s="36" t="s">
        <v>2553</v>
      </c>
      <c r="M1004" s="36" t="s">
        <v>2554</v>
      </c>
      <c r="N1004" s="36" t="s">
        <v>45</v>
      </c>
      <c r="O1004" s="37" t="s">
        <v>53</v>
      </c>
      <c r="P1004" s="37" t="s">
        <v>47</v>
      </c>
      <c r="Q1004" s="38"/>
      <c r="R1004" s="39">
        <v>2</v>
      </c>
      <c r="S1004" s="39">
        <v>2</v>
      </c>
      <c r="T1004" s="39">
        <v>0</v>
      </c>
      <c r="U1004" s="66">
        <f t="shared" si="38"/>
        <v>0</v>
      </c>
      <c r="V1004" s="66">
        <f t="shared" si="39"/>
        <v>0</v>
      </c>
      <c r="W1004" s="84"/>
      <c r="X1004" s="36"/>
      <c r="Y1004" s="40"/>
      <c r="Z1004" s="41"/>
      <c r="AA1004" s="41"/>
      <c r="AB1004" s="42"/>
      <c r="AC1004" s="43"/>
    </row>
    <row r="1005" spans="1:29" ht="15">
      <c r="A1005" s="134"/>
      <c r="B1005" s="136"/>
      <c r="C1005" s="138"/>
      <c r="D1005" s="140"/>
      <c r="E1005" s="142"/>
      <c r="F1005" s="142"/>
      <c r="G1005" s="146"/>
      <c r="H1005" s="146"/>
      <c r="I1005" s="146"/>
      <c r="J1005" s="149"/>
      <c r="K1005" s="152"/>
      <c r="L1005" s="36" t="s">
        <v>2555</v>
      </c>
      <c r="M1005" s="36" t="s">
        <v>2556</v>
      </c>
      <c r="N1005" s="36" t="s">
        <v>45</v>
      </c>
      <c r="O1005" s="37" t="s">
        <v>53</v>
      </c>
      <c r="P1005" s="37" t="s">
        <v>47</v>
      </c>
      <c r="Q1005" s="38"/>
      <c r="R1005" s="39">
        <v>1</v>
      </c>
      <c r="S1005" s="39">
        <v>1</v>
      </c>
      <c r="T1005" s="39">
        <v>0</v>
      </c>
      <c r="U1005" s="66">
        <f t="shared" si="38"/>
        <v>0</v>
      </c>
      <c r="V1005" s="66">
        <f t="shared" si="39"/>
        <v>0</v>
      </c>
      <c r="W1005" s="84"/>
      <c r="X1005" s="36"/>
      <c r="Y1005" s="40">
        <v>10966417.669999998</v>
      </c>
      <c r="Z1005" s="41">
        <v>7355404.63</v>
      </c>
      <c r="AA1005" s="41">
        <v>5457995.07</v>
      </c>
      <c r="AB1005" s="42">
        <v>0.4977008202898405</v>
      </c>
      <c r="AC1005" s="43">
        <v>0.7420387245235753</v>
      </c>
    </row>
    <row r="1006" spans="1:29" ht="15">
      <c r="A1006" s="133" t="s">
        <v>2336</v>
      </c>
      <c r="B1006" s="135" t="s">
        <v>150</v>
      </c>
      <c r="C1006" s="137" t="s">
        <v>2311</v>
      </c>
      <c r="D1006" s="139" t="s">
        <v>2338</v>
      </c>
      <c r="E1006" s="141" t="s">
        <v>2339</v>
      </c>
      <c r="F1006" s="141" t="s">
        <v>2545</v>
      </c>
      <c r="G1006" s="144">
        <v>1</v>
      </c>
      <c r="H1006" s="144">
        <v>1.8</v>
      </c>
      <c r="I1006" s="144" t="s">
        <v>85</v>
      </c>
      <c r="J1006" s="147" t="s">
        <v>2557</v>
      </c>
      <c r="K1006" s="150" t="s">
        <v>2352</v>
      </c>
      <c r="L1006" s="36" t="s">
        <v>2558</v>
      </c>
      <c r="M1006" s="36" t="s">
        <v>2559</v>
      </c>
      <c r="N1006" s="36" t="s">
        <v>45</v>
      </c>
      <c r="O1006" s="37" t="s">
        <v>46</v>
      </c>
      <c r="P1006" s="37" t="s">
        <v>72</v>
      </c>
      <c r="Q1006" s="38"/>
      <c r="R1006" s="39">
        <v>99.96</v>
      </c>
      <c r="S1006" s="39">
        <v>99.96</v>
      </c>
      <c r="T1006" s="39">
        <v>74.97</v>
      </c>
      <c r="U1006" s="66">
        <f aca="true" t="shared" si="40" ref="U1006:U1071">T1006/R1006</f>
        <v>0.75</v>
      </c>
      <c r="V1006" s="66">
        <f t="shared" si="39"/>
        <v>0.75</v>
      </c>
      <c r="W1006" s="84"/>
      <c r="X1006" s="36"/>
      <c r="Y1006" s="40"/>
      <c r="Z1006" s="41"/>
      <c r="AA1006" s="41"/>
      <c r="AB1006" s="42"/>
      <c r="AC1006" s="43"/>
    </row>
    <row r="1007" spans="1:29" ht="15">
      <c r="A1007" s="153"/>
      <c r="B1007" s="154"/>
      <c r="C1007" s="155"/>
      <c r="D1007" s="156"/>
      <c r="E1007" s="143"/>
      <c r="F1007" s="143"/>
      <c r="G1007" s="145"/>
      <c r="H1007" s="145"/>
      <c r="I1007" s="145"/>
      <c r="J1007" s="148"/>
      <c r="K1007" s="151"/>
      <c r="L1007" s="36" t="s">
        <v>2560</v>
      </c>
      <c r="M1007" s="36" t="s">
        <v>2561</v>
      </c>
      <c r="N1007" s="36" t="s">
        <v>45</v>
      </c>
      <c r="O1007" s="37" t="s">
        <v>46</v>
      </c>
      <c r="P1007" s="37" t="s">
        <v>72</v>
      </c>
      <c r="Q1007" s="38"/>
      <c r="R1007" s="39">
        <v>72</v>
      </c>
      <c r="S1007" s="39">
        <v>72</v>
      </c>
      <c r="T1007" s="39">
        <v>54</v>
      </c>
      <c r="U1007" s="66">
        <f t="shared" si="40"/>
        <v>0.75</v>
      </c>
      <c r="V1007" s="66">
        <f t="shared" si="39"/>
        <v>0.75</v>
      </c>
      <c r="W1007" s="84"/>
      <c r="X1007" s="36"/>
      <c r="Y1007" s="40"/>
      <c r="Z1007" s="41"/>
      <c r="AA1007" s="41"/>
      <c r="AB1007" s="42"/>
      <c r="AC1007" s="43"/>
    </row>
    <row r="1008" spans="1:29" ht="15">
      <c r="A1008" s="153"/>
      <c r="B1008" s="154"/>
      <c r="C1008" s="155"/>
      <c r="D1008" s="156"/>
      <c r="E1008" s="143"/>
      <c r="F1008" s="143"/>
      <c r="G1008" s="145"/>
      <c r="H1008" s="145"/>
      <c r="I1008" s="145"/>
      <c r="J1008" s="148"/>
      <c r="K1008" s="151"/>
      <c r="L1008" s="36" t="s">
        <v>2562</v>
      </c>
      <c r="M1008" s="36" t="s">
        <v>2563</v>
      </c>
      <c r="N1008" s="36" t="s">
        <v>45</v>
      </c>
      <c r="O1008" s="37" t="s">
        <v>53</v>
      </c>
      <c r="P1008" s="37" t="s">
        <v>72</v>
      </c>
      <c r="Q1008" s="38"/>
      <c r="R1008" s="39">
        <v>12</v>
      </c>
      <c r="S1008" s="39">
        <v>12</v>
      </c>
      <c r="T1008" s="39">
        <v>9</v>
      </c>
      <c r="U1008" s="66">
        <f t="shared" si="40"/>
        <v>0.75</v>
      </c>
      <c r="V1008" s="66">
        <f t="shared" si="39"/>
        <v>0.75</v>
      </c>
      <c r="W1008" s="84"/>
      <c r="X1008" s="36"/>
      <c r="Y1008" s="40"/>
      <c r="Z1008" s="41"/>
      <c r="AA1008" s="41"/>
      <c r="AB1008" s="42"/>
      <c r="AC1008" s="43"/>
    </row>
    <row r="1009" spans="1:29" ht="15">
      <c r="A1009" s="134"/>
      <c r="B1009" s="136"/>
      <c r="C1009" s="138"/>
      <c r="D1009" s="140"/>
      <c r="E1009" s="142"/>
      <c r="F1009" s="142"/>
      <c r="G1009" s="146"/>
      <c r="H1009" s="146"/>
      <c r="I1009" s="146"/>
      <c r="J1009" s="149"/>
      <c r="K1009" s="152"/>
      <c r="L1009" s="36" t="s">
        <v>2564</v>
      </c>
      <c r="M1009" s="36" t="s">
        <v>2565</v>
      </c>
      <c r="N1009" s="36" t="s">
        <v>45</v>
      </c>
      <c r="O1009" s="37" t="s">
        <v>46</v>
      </c>
      <c r="P1009" s="37" t="s">
        <v>280</v>
      </c>
      <c r="Q1009" s="38"/>
      <c r="R1009" s="39">
        <v>5</v>
      </c>
      <c r="S1009" s="39">
        <v>3</v>
      </c>
      <c r="T1009" s="39">
        <v>3</v>
      </c>
      <c r="U1009" s="66">
        <f t="shared" si="40"/>
        <v>0.6</v>
      </c>
      <c r="V1009" s="66">
        <f t="shared" si="39"/>
        <v>1</v>
      </c>
      <c r="W1009" s="84"/>
      <c r="X1009" s="36"/>
      <c r="Y1009" s="40">
        <v>22825262.739999995</v>
      </c>
      <c r="Z1009" s="41">
        <v>22814715.959999993</v>
      </c>
      <c r="AA1009" s="41">
        <v>18723045.729999997</v>
      </c>
      <c r="AB1009" s="42">
        <v>0.8202773367067931</v>
      </c>
      <c r="AC1009" s="43">
        <v>0.8206565342661405</v>
      </c>
    </row>
    <row r="1010" spans="1:29" ht="15">
      <c r="A1010" s="133" t="s">
        <v>2336</v>
      </c>
      <c r="B1010" s="135" t="s">
        <v>150</v>
      </c>
      <c r="C1010" s="137" t="s">
        <v>2311</v>
      </c>
      <c r="D1010" s="139" t="s">
        <v>2566</v>
      </c>
      <c r="E1010" s="141" t="s">
        <v>2339</v>
      </c>
      <c r="F1010" s="141" t="s">
        <v>2545</v>
      </c>
      <c r="G1010" s="144">
        <v>2</v>
      </c>
      <c r="H1010" s="144">
        <v>2.7</v>
      </c>
      <c r="I1010" s="144" t="s">
        <v>274</v>
      </c>
      <c r="J1010" s="147" t="s">
        <v>2567</v>
      </c>
      <c r="K1010" s="150" t="s">
        <v>734</v>
      </c>
      <c r="L1010" s="36" t="s">
        <v>2568</v>
      </c>
      <c r="M1010" s="36" t="s">
        <v>2569</v>
      </c>
      <c r="N1010" s="36" t="s">
        <v>45</v>
      </c>
      <c r="O1010" s="37" t="s">
        <v>46</v>
      </c>
      <c r="P1010" s="37" t="s">
        <v>72</v>
      </c>
      <c r="Q1010" s="38"/>
      <c r="R1010" s="39">
        <v>1140</v>
      </c>
      <c r="S1010" s="39">
        <v>926</v>
      </c>
      <c r="T1010" s="39">
        <v>396</v>
      </c>
      <c r="U1010" s="66">
        <f t="shared" si="40"/>
        <v>0.3473684210526316</v>
      </c>
      <c r="V1010" s="66">
        <f t="shared" si="39"/>
        <v>0.42764578833693306</v>
      </c>
      <c r="W1010" s="84"/>
      <c r="X1010" s="36"/>
      <c r="Y1010" s="40"/>
      <c r="Z1010" s="41"/>
      <c r="AA1010" s="41"/>
      <c r="AB1010" s="42"/>
      <c r="AC1010" s="43"/>
    </row>
    <row r="1011" spans="1:29" ht="15">
      <c r="A1011" s="134"/>
      <c r="B1011" s="136"/>
      <c r="C1011" s="138"/>
      <c r="D1011" s="140"/>
      <c r="E1011" s="142"/>
      <c r="F1011" s="142"/>
      <c r="G1011" s="146"/>
      <c r="H1011" s="146"/>
      <c r="I1011" s="146"/>
      <c r="J1011" s="149"/>
      <c r="K1011" s="152"/>
      <c r="L1011" s="36" t="s">
        <v>2570</v>
      </c>
      <c r="M1011" s="36" t="s">
        <v>2571</v>
      </c>
      <c r="N1011" s="36" t="s">
        <v>45</v>
      </c>
      <c r="O1011" s="37" t="s">
        <v>46</v>
      </c>
      <c r="P1011" s="37" t="s">
        <v>72</v>
      </c>
      <c r="Q1011" s="38"/>
      <c r="R1011" s="39">
        <v>420</v>
      </c>
      <c r="S1011" s="39">
        <v>3598</v>
      </c>
      <c r="T1011" s="39">
        <v>497</v>
      </c>
      <c r="U1011" s="66">
        <f t="shared" si="40"/>
        <v>1.1833333333333333</v>
      </c>
      <c r="V1011" s="66">
        <f aca="true" t="shared" si="41" ref="V1011:V1076">T1011/S1011</f>
        <v>0.13813229571984437</v>
      </c>
      <c r="W1011" s="84"/>
      <c r="X1011" s="36"/>
      <c r="Y1011" s="40">
        <v>21225922.169999998</v>
      </c>
      <c r="Z1011" s="41">
        <v>23776481.95</v>
      </c>
      <c r="AA1011" s="41">
        <v>20324567.100000005</v>
      </c>
      <c r="AB1011" s="42">
        <v>0.9575351750194422</v>
      </c>
      <c r="AC1011" s="43">
        <v>0.8548180989408319</v>
      </c>
    </row>
    <row r="1012" spans="1:29" ht="40.8">
      <c r="A1012" s="133" t="s">
        <v>2336</v>
      </c>
      <c r="B1012" s="135" t="s">
        <v>150</v>
      </c>
      <c r="C1012" s="137" t="s">
        <v>2311</v>
      </c>
      <c r="D1012" s="139" t="s">
        <v>2566</v>
      </c>
      <c r="E1012" s="141" t="s">
        <v>2339</v>
      </c>
      <c r="F1012" s="141" t="s">
        <v>2545</v>
      </c>
      <c r="G1012" s="48">
        <v>1</v>
      </c>
      <c r="H1012" s="48">
        <v>1.1</v>
      </c>
      <c r="I1012" s="48" t="s">
        <v>198</v>
      </c>
      <c r="J1012" s="51" t="s">
        <v>2572</v>
      </c>
      <c r="K1012" s="52" t="s">
        <v>2573</v>
      </c>
      <c r="L1012" s="36" t="s">
        <v>2574</v>
      </c>
      <c r="M1012" s="36" t="s">
        <v>2575</v>
      </c>
      <c r="N1012" s="36" t="s">
        <v>45</v>
      </c>
      <c r="O1012" s="37" t="s">
        <v>46</v>
      </c>
      <c r="P1012" s="37" t="s">
        <v>2575</v>
      </c>
      <c r="Q1012" s="38"/>
      <c r="R1012" s="39">
        <v>0</v>
      </c>
      <c r="S1012" s="39">
        <v>0</v>
      </c>
      <c r="T1012" s="39">
        <v>0</v>
      </c>
      <c r="U1012" s="66">
        <v>0</v>
      </c>
      <c r="V1012" s="66">
        <v>0</v>
      </c>
      <c r="W1012" s="84"/>
      <c r="X1012" s="36"/>
      <c r="Y1012" s="40">
        <v>113043170.74999999</v>
      </c>
      <c r="Z1012" s="41">
        <v>140085363.51000002</v>
      </c>
      <c r="AA1012" s="41">
        <v>126668019.37</v>
      </c>
      <c r="AB1012" s="42">
        <v>1.1205278348935557</v>
      </c>
      <c r="AC1012" s="43">
        <v>0.9042202282678717</v>
      </c>
    </row>
    <row r="1013" spans="1:29" ht="30.6">
      <c r="A1013" s="134"/>
      <c r="B1013" s="136"/>
      <c r="C1013" s="138"/>
      <c r="D1013" s="140"/>
      <c r="E1013" s="142"/>
      <c r="F1013" s="142"/>
      <c r="G1013" s="48">
        <v>4</v>
      </c>
      <c r="H1013" s="48">
        <v>4.1</v>
      </c>
      <c r="I1013" s="48" t="s">
        <v>2576</v>
      </c>
      <c r="J1013" s="51" t="s">
        <v>2577</v>
      </c>
      <c r="K1013" s="52" t="s">
        <v>2578</v>
      </c>
      <c r="L1013" s="36" t="s">
        <v>2579</v>
      </c>
      <c r="M1013" s="36" t="s">
        <v>2580</v>
      </c>
      <c r="N1013" s="36" t="s">
        <v>45</v>
      </c>
      <c r="O1013" s="37" t="s">
        <v>84</v>
      </c>
      <c r="P1013" s="37" t="s">
        <v>2580</v>
      </c>
      <c r="Q1013" s="38"/>
      <c r="R1013" s="39">
        <v>0</v>
      </c>
      <c r="S1013" s="39">
        <v>0</v>
      </c>
      <c r="T1013" s="39">
        <v>1</v>
      </c>
      <c r="U1013" s="66">
        <v>100</v>
      </c>
      <c r="V1013" s="66">
        <v>100</v>
      </c>
      <c r="W1013" s="84"/>
      <c r="X1013" s="36"/>
      <c r="Y1013" s="40">
        <v>120929419.17999999</v>
      </c>
      <c r="Z1013" s="41">
        <v>122755479.54</v>
      </c>
      <c r="AA1013" s="41">
        <v>120940577.01</v>
      </c>
      <c r="AB1013" s="42">
        <v>1.0000922672917447</v>
      </c>
      <c r="AC1013" s="43">
        <v>0.9852153033265728</v>
      </c>
    </row>
    <row r="1014" spans="1:29" ht="15">
      <c r="A1014" s="133" t="s">
        <v>2336</v>
      </c>
      <c r="B1014" s="135" t="s">
        <v>150</v>
      </c>
      <c r="C1014" s="137" t="s">
        <v>2311</v>
      </c>
      <c r="D1014" s="139" t="s">
        <v>2581</v>
      </c>
      <c r="E1014" s="141" t="s">
        <v>2339</v>
      </c>
      <c r="F1014" s="141" t="s">
        <v>2582</v>
      </c>
      <c r="G1014" s="144">
        <v>1</v>
      </c>
      <c r="H1014" s="144">
        <v>1.8</v>
      </c>
      <c r="I1014" s="144" t="s">
        <v>2583</v>
      </c>
      <c r="J1014" s="147" t="s">
        <v>2584</v>
      </c>
      <c r="K1014" s="150" t="s">
        <v>2585</v>
      </c>
      <c r="L1014" s="36" t="s">
        <v>2586</v>
      </c>
      <c r="M1014" s="36" t="s">
        <v>2587</v>
      </c>
      <c r="N1014" s="36" t="s">
        <v>45</v>
      </c>
      <c r="O1014" s="37" t="s">
        <v>46</v>
      </c>
      <c r="P1014" s="37" t="s">
        <v>72</v>
      </c>
      <c r="Q1014" s="38"/>
      <c r="R1014" s="39">
        <v>1200</v>
      </c>
      <c r="S1014" s="39">
        <v>1200</v>
      </c>
      <c r="T1014" s="39">
        <v>500</v>
      </c>
      <c r="U1014" s="66">
        <f t="shared" si="40"/>
        <v>0.4166666666666667</v>
      </c>
      <c r="V1014" s="66">
        <f t="shared" si="41"/>
        <v>0.4166666666666667</v>
      </c>
      <c r="W1014" s="84"/>
      <c r="X1014" s="36"/>
      <c r="Y1014" s="40"/>
      <c r="Z1014" s="41"/>
      <c r="AA1014" s="41"/>
      <c r="AB1014" s="42"/>
      <c r="AC1014" s="43"/>
    </row>
    <row r="1015" spans="1:29" ht="15">
      <c r="A1015" s="153"/>
      <c r="B1015" s="154"/>
      <c r="C1015" s="155"/>
      <c r="D1015" s="156"/>
      <c r="E1015" s="143"/>
      <c r="F1015" s="143"/>
      <c r="G1015" s="145"/>
      <c r="H1015" s="145"/>
      <c r="I1015" s="145"/>
      <c r="J1015" s="148"/>
      <c r="K1015" s="151"/>
      <c r="L1015" s="36" t="s">
        <v>2588</v>
      </c>
      <c r="M1015" s="36" t="s">
        <v>2589</v>
      </c>
      <c r="N1015" s="36" t="s">
        <v>45</v>
      </c>
      <c r="O1015" s="37" t="s">
        <v>46</v>
      </c>
      <c r="P1015" s="37" t="s">
        <v>72</v>
      </c>
      <c r="Q1015" s="38"/>
      <c r="R1015" s="39">
        <v>17</v>
      </c>
      <c r="S1015" s="39">
        <v>17</v>
      </c>
      <c r="T1015" s="39">
        <v>17</v>
      </c>
      <c r="U1015" s="66">
        <f t="shared" si="40"/>
        <v>1</v>
      </c>
      <c r="V1015" s="66">
        <f t="shared" si="41"/>
        <v>1</v>
      </c>
      <c r="W1015" s="84"/>
      <c r="X1015" s="36"/>
      <c r="Y1015" s="40"/>
      <c r="Z1015" s="41"/>
      <c r="AA1015" s="41"/>
      <c r="AB1015" s="42"/>
      <c r="AC1015" s="43"/>
    </row>
    <row r="1016" spans="1:29" ht="15">
      <c r="A1016" s="153"/>
      <c r="B1016" s="154"/>
      <c r="C1016" s="155"/>
      <c r="D1016" s="156"/>
      <c r="E1016" s="143"/>
      <c r="F1016" s="143"/>
      <c r="G1016" s="145"/>
      <c r="H1016" s="145"/>
      <c r="I1016" s="145"/>
      <c r="J1016" s="148"/>
      <c r="K1016" s="151"/>
      <c r="L1016" s="36" t="s">
        <v>2590</v>
      </c>
      <c r="M1016" s="36" t="s">
        <v>2591</v>
      </c>
      <c r="N1016" s="36" t="s">
        <v>45</v>
      </c>
      <c r="O1016" s="37" t="s">
        <v>46</v>
      </c>
      <c r="P1016" s="37" t="s">
        <v>72</v>
      </c>
      <c r="Q1016" s="38"/>
      <c r="R1016" s="39">
        <v>1200</v>
      </c>
      <c r="S1016" s="39">
        <v>1200</v>
      </c>
      <c r="T1016" s="39">
        <v>900</v>
      </c>
      <c r="U1016" s="66">
        <f t="shared" si="40"/>
        <v>0.75</v>
      </c>
      <c r="V1016" s="66">
        <f t="shared" si="41"/>
        <v>0.75</v>
      </c>
      <c r="W1016" s="84"/>
      <c r="X1016" s="36"/>
      <c r="Y1016" s="40"/>
      <c r="Z1016" s="41"/>
      <c r="AA1016" s="41"/>
      <c r="AB1016" s="42"/>
      <c r="AC1016" s="43"/>
    </row>
    <row r="1017" spans="1:29" ht="15">
      <c r="A1017" s="153"/>
      <c r="B1017" s="154"/>
      <c r="C1017" s="155"/>
      <c r="D1017" s="156"/>
      <c r="E1017" s="143"/>
      <c r="F1017" s="143"/>
      <c r="G1017" s="145"/>
      <c r="H1017" s="145"/>
      <c r="I1017" s="145"/>
      <c r="J1017" s="148"/>
      <c r="K1017" s="151"/>
      <c r="L1017" s="36" t="s">
        <v>2592</v>
      </c>
      <c r="M1017" s="36" t="s">
        <v>2593</v>
      </c>
      <c r="N1017" s="36" t="s">
        <v>45</v>
      </c>
      <c r="O1017" s="37" t="s">
        <v>46</v>
      </c>
      <c r="P1017" s="37" t="s">
        <v>72</v>
      </c>
      <c r="Q1017" s="38"/>
      <c r="R1017" s="39">
        <v>1200</v>
      </c>
      <c r="S1017" s="39">
        <v>1200</v>
      </c>
      <c r="T1017" s="39">
        <v>800</v>
      </c>
      <c r="U1017" s="66">
        <f t="shared" si="40"/>
        <v>0.6666666666666666</v>
      </c>
      <c r="V1017" s="66">
        <f t="shared" si="41"/>
        <v>0.6666666666666666</v>
      </c>
      <c r="W1017" s="84"/>
      <c r="X1017" s="36"/>
      <c r="Y1017" s="40"/>
      <c r="Z1017" s="41"/>
      <c r="AA1017" s="41"/>
      <c r="AB1017" s="42"/>
      <c r="AC1017" s="43"/>
    </row>
    <row r="1018" spans="1:29" ht="15">
      <c r="A1018" s="153"/>
      <c r="B1018" s="154"/>
      <c r="C1018" s="155"/>
      <c r="D1018" s="156"/>
      <c r="E1018" s="143"/>
      <c r="F1018" s="143"/>
      <c r="G1018" s="145"/>
      <c r="H1018" s="145"/>
      <c r="I1018" s="145"/>
      <c r="J1018" s="148"/>
      <c r="K1018" s="151"/>
      <c r="L1018" s="36" t="s">
        <v>2594</v>
      </c>
      <c r="M1018" s="36" t="s">
        <v>2593</v>
      </c>
      <c r="N1018" s="36" t="s">
        <v>45</v>
      </c>
      <c r="O1018" s="37" t="s">
        <v>46</v>
      </c>
      <c r="P1018" s="37" t="s">
        <v>72</v>
      </c>
      <c r="Q1018" s="38"/>
      <c r="R1018" s="39">
        <v>1200</v>
      </c>
      <c r="S1018" s="39">
        <v>1200</v>
      </c>
      <c r="T1018" s="39">
        <v>900</v>
      </c>
      <c r="U1018" s="66">
        <f t="shared" si="40"/>
        <v>0.75</v>
      </c>
      <c r="V1018" s="66">
        <f t="shared" si="41"/>
        <v>0.75</v>
      </c>
      <c r="W1018" s="84"/>
      <c r="X1018" s="36"/>
      <c r="Y1018" s="40"/>
      <c r="Z1018" s="41"/>
      <c r="AA1018" s="41"/>
      <c r="AB1018" s="42"/>
      <c r="AC1018" s="43"/>
    </row>
    <row r="1019" spans="1:29" ht="15">
      <c r="A1019" s="153"/>
      <c r="B1019" s="154"/>
      <c r="C1019" s="155"/>
      <c r="D1019" s="156"/>
      <c r="E1019" s="143"/>
      <c r="F1019" s="143"/>
      <c r="G1019" s="145"/>
      <c r="H1019" s="145"/>
      <c r="I1019" s="145"/>
      <c r="J1019" s="148"/>
      <c r="K1019" s="151"/>
      <c r="L1019" s="36" t="s">
        <v>2595</v>
      </c>
      <c r="M1019" s="36" t="s">
        <v>2591</v>
      </c>
      <c r="N1019" s="36" t="s">
        <v>45</v>
      </c>
      <c r="O1019" s="37" t="s">
        <v>46</v>
      </c>
      <c r="P1019" s="37" t="s">
        <v>72</v>
      </c>
      <c r="Q1019" s="38"/>
      <c r="R1019" s="39">
        <v>1200</v>
      </c>
      <c r="S1019" s="39">
        <v>1200</v>
      </c>
      <c r="T1019" s="39">
        <v>900</v>
      </c>
      <c r="U1019" s="66">
        <f t="shared" si="40"/>
        <v>0.75</v>
      </c>
      <c r="V1019" s="66">
        <f t="shared" si="41"/>
        <v>0.75</v>
      </c>
      <c r="W1019" s="84"/>
      <c r="X1019" s="36"/>
      <c r="Y1019" s="40"/>
      <c r="Z1019" s="41"/>
      <c r="AA1019" s="41"/>
      <c r="AB1019" s="42"/>
      <c r="AC1019" s="43"/>
    </row>
    <row r="1020" spans="1:29" ht="15">
      <c r="A1020" s="153"/>
      <c r="B1020" s="154"/>
      <c r="C1020" s="155"/>
      <c r="D1020" s="156"/>
      <c r="E1020" s="143"/>
      <c r="F1020" s="143"/>
      <c r="G1020" s="145"/>
      <c r="H1020" s="145"/>
      <c r="I1020" s="145"/>
      <c r="J1020" s="148"/>
      <c r="K1020" s="151"/>
      <c r="L1020" s="36" t="s">
        <v>2596</v>
      </c>
      <c r="M1020" s="36" t="s">
        <v>2597</v>
      </c>
      <c r="N1020" s="36" t="s">
        <v>45</v>
      </c>
      <c r="O1020" s="37" t="s">
        <v>46</v>
      </c>
      <c r="P1020" s="37" t="s">
        <v>72</v>
      </c>
      <c r="Q1020" s="38"/>
      <c r="R1020" s="39">
        <v>1200</v>
      </c>
      <c r="S1020" s="39">
        <v>1200</v>
      </c>
      <c r="T1020" s="39">
        <v>900</v>
      </c>
      <c r="U1020" s="66">
        <f t="shared" si="40"/>
        <v>0.75</v>
      </c>
      <c r="V1020" s="66">
        <f t="shared" si="41"/>
        <v>0.75</v>
      </c>
      <c r="W1020" s="84"/>
      <c r="X1020" s="36"/>
      <c r="Y1020" s="40"/>
      <c r="Z1020" s="41"/>
      <c r="AA1020" s="41"/>
      <c r="AB1020" s="42"/>
      <c r="AC1020" s="43"/>
    </row>
    <row r="1021" spans="1:29" ht="15">
      <c r="A1021" s="153"/>
      <c r="B1021" s="154"/>
      <c r="C1021" s="155"/>
      <c r="D1021" s="156"/>
      <c r="E1021" s="143"/>
      <c r="F1021" s="143"/>
      <c r="G1021" s="145"/>
      <c r="H1021" s="145"/>
      <c r="I1021" s="145"/>
      <c r="J1021" s="148"/>
      <c r="K1021" s="151"/>
      <c r="L1021" s="36" t="s">
        <v>2598</v>
      </c>
      <c r="M1021" s="36" t="s">
        <v>2599</v>
      </c>
      <c r="N1021" s="36" t="s">
        <v>45</v>
      </c>
      <c r="O1021" s="37" t="s">
        <v>46</v>
      </c>
      <c r="P1021" s="37" t="s">
        <v>72</v>
      </c>
      <c r="Q1021" s="38"/>
      <c r="R1021" s="39">
        <v>1200</v>
      </c>
      <c r="S1021" s="39">
        <v>1200</v>
      </c>
      <c r="T1021" s="39">
        <v>900</v>
      </c>
      <c r="U1021" s="66">
        <f t="shared" si="40"/>
        <v>0.75</v>
      </c>
      <c r="V1021" s="66">
        <f t="shared" si="41"/>
        <v>0.75</v>
      </c>
      <c r="W1021" s="84"/>
      <c r="X1021" s="36"/>
      <c r="Y1021" s="40">
        <v>3157298.7399999998</v>
      </c>
      <c r="Z1021" s="41">
        <v>4804063.15</v>
      </c>
      <c r="AA1021" s="41">
        <v>2936399.5100000007</v>
      </c>
      <c r="AB1021" s="42">
        <v>0.930035372579283</v>
      </c>
      <c r="AC1021" s="43">
        <v>0.6112324959758284</v>
      </c>
    </row>
    <row r="1022" spans="1:29" ht="15">
      <c r="A1022" s="133" t="s">
        <v>2336</v>
      </c>
      <c r="B1022" s="135" t="s">
        <v>150</v>
      </c>
      <c r="C1022" s="137" t="s">
        <v>2311</v>
      </c>
      <c r="D1022" s="139" t="s">
        <v>2581</v>
      </c>
      <c r="E1022" s="141" t="s">
        <v>2339</v>
      </c>
      <c r="F1022" s="141" t="s">
        <v>2582</v>
      </c>
      <c r="G1022" s="144">
        <v>1</v>
      </c>
      <c r="H1022" s="144">
        <v>1.2</v>
      </c>
      <c r="I1022" s="144" t="s">
        <v>2600</v>
      </c>
      <c r="J1022" s="147" t="s">
        <v>2601</v>
      </c>
      <c r="K1022" s="150" t="s">
        <v>2602</v>
      </c>
      <c r="L1022" s="36" t="s">
        <v>2603</v>
      </c>
      <c r="M1022" s="36" t="s">
        <v>2604</v>
      </c>
      <c r="N1022" s="36" t="s">
        <v>45</v>
      </c>
      <c r="O1022" s="37" t="s">
        <v>53</v>
      </c>
      <c r="P1022" s="37" t="s">
        <v>72</v>
      </c>
      <c r="Q1022" s="38"/>
      <c r="R1022" s="39">
        <v>7200</v>
      </c>
      <c r="S1022" s="39">
        <v>7200</v>
      </c>
      <c r="T1022" s="39">
        <v>8900</v>
      </c>
      <c r="U1022" s="66">
        <f t="shared" si="40"/>
        <v>1.2361111111111112</v>
      </c>
      <c r="V1022" s="66">
        <f t="shared" si="41"/>
        <v>1.2361111111111112</v>
      </c>
      <c r="W1022" s="84"/>
      <c r="X1022" s="36"/>
      <c r="Y1022" s="40"/>
      <c r="Z1022" s="41"/>
      <c r="AA1022" s="41"/>
      <c r="AB1022" s="42"/>
      <c r="AC1022" s="43"/>
    </row>
    <row r="1023" spans="1:29" ht="15">
      <c r="A1023" s="153"/>
      <c r="B1023" s="154"/>
      <c r="C1023" s="155"/>
      <c r="D1023" s="156"/>
      <c r="E1023" s="143"/>
      <c r="F1023" s="143"/>
      <c r="G1023" s="145"/>
      <c r="H1023" s="145"/>
      <c r="I1023" s="145"/>
      <c r="J1023" s="148"/>
      <c r="K1023" s="151"/>
      <c r="L1023" s="36" t="s">
        <v>2605</v>
      </c>
      <c r="M1023" s="36" t="s">
        <v>2606</v>
      </c>
      <c r="N1023" s="36" t="s">
        <v>45</v>
      </c>
      <c r="O1023" s="37" t="s">
        <v>46</v>
      </c>
      <c r="P1023" s="37" t="s">
        <v>72</v>
      </c>
      <c r="Q1023" s="38"/>
      <c r="R1023" s="39">
        <v>100</v>
      </c>
      <c r="S1023" s="39">
        <v>100</v>
      </c>
      <c r="T1023" s="39">
        <v>75.0019</v>
      </c>
      <c r="U1023" s="66">
        <f t="shared" si="40"/>
        <v>0.7500190000000001</v>
      </c>
      <c r="V1023" s="66">
        <f t="shared" si="41"/>
        <v>0.7500190000000001</v>
      </c>
      <c r="W1023" s="84"/>
      <c r="X1023" s="36"/>
      <c r="Y1023" s="40"/>
      <c r="Z1023" s="41"/>
      <c r="AA1023" s="41"/>
      <c r="AB1023" s="42"/>
      <c r="AC1023" s="43"/>
    </row>
    <row r="1024" spans="1:29" ht="15">
      <c r="A1024" s="153"/>
      <c r="B1024" s="154"/>
      <c r="C1024" s="155"/>
      <c r="D1024" s="156"/>
      <c r="E1024" s="143"/>
      <c r="F1024" s="143"/>
      <c r="G1024" s="145"/>
      <c r="H1024" s="145"/>
      <c r="I1024" s="145"/>
      <c r="J1024" s="148"/>
      <c r="K1024" s="151"/>
      <c r="L1024" s="36" t="s">
        <v>2607</v>
      </c>
      <c r="M1024" s="36" t="s">
        <v>2608</v>
      </c>
      <c r="N1024" s="36" t="s">
        <v>45</v>
      </c>
      <c r="O1024" s="37" t="s">
        <v>46</v>
      </c>
      <c r="P1024" s="37" t="s">
        <v>72</v>
      </c>
      <c r="Q1024" s="38"/>
      <c r="R1024" s="39">
        <v>100</v>
      </c>
      <c r="S1024" s="39">
        <v>100</v>
      </c>
      <c r="T1024" s="39">
        <v>74.98</v>
      </c>
      <c r="U1024" s="66">
        <f t="shared" si="40"/>
        <v>0.7498</v>
      </c>
      <c r="V1024" s="66">
        <f t="shared" si="41"/>
        <v>0.7498</v>
      </c>
      <c r="W1024" s="84"/>
      <c r="X1024" s="36"/>
      <c r="Y1024" s="40"/>
      <c r="Z1024" s="41"/>
      <c r="AA1024" s="41"/>
      <c r="AB1024" s="42"/>
      <c r="AC1024" s="43"/>
    </row>
    <row r="1025" spans="1:29" ht="15">
      <c r="A1025" s="134"/>
      <c r="B1025" s="136"/>
      <c r="C1025" s="138"/>
      <c r="D1025" s="140"/>
      <c r="E1025" s="142"/>
      <c r="F1025" s="142"/>
      <c r="G1025" s="146"/>
      <c r="H1025" s="146"/>
      <c r="I1025" s="146"/>
      <c r="J1025" s="149"/>
      <c r="K1025" s="152"/>
      <c r="L1025" s="36" t="s">
        <v>2609</v>
      </c>
      <c r="M1025" s="36" t="s">
        <v>2610</v>
      </c>
      <c r="N1025" s="36" t="s">
        <v>45</v>
      </c>
      <c r="O1025" s="37" t="s">
        <v>46</v>
      </c>
      <c r="P1025" s="37" t="s">
        <v>72</v>
      </c>
      <c r="Q1025" s="38"/>
      <c r="R1025" s="39">
        <v>100</v>
      </c>
      <c r="S1025" s="39">
        <v>100</v>
      </c>
      <c r="T1025" s="39">
        <v>5.25</v>
      </c>
      <c r="U1025" s="66">
        <f t="shared" si="40"/>
        <v>0.0525</v>
      </c>
      <c r="V1025" s="66">
        <f t="shared" si="41"/>
        <v>0.0525</v>
      </c>
      <c r="W1025" s="84"/>
      <c r="X1025" s="36"/>
      <c r="Y1025" s="40">
        <v>7030749.34</v>
      </c>
      <c r="Z1025" s="41">
        <v>7232162.939999998</v>
      </c>
      <c r="AA1025" s="41">
        <v>6128823.100000001</v>
      </c>
      <c r="AB1025" s="42">
        <v>0.8717169114721989</v>
      </c>
      <c r="AC1025" s="43">
        <v>0.8474398531734412</v>
      </c>
    </row>
    <row r="1026" spans="1:29" ht="15">
      <c r="A1026" s="133" t="s">
        <v>2336</v>
      </c>
      <c r="B1026" s="135" t="s">
        <v>150</v>
      </c>
      <c r="C1026" s="137" t="s">
        <v>2311</v>
      </c>
      <c r="D1026" s="139" t="s">
        <v>2581</v>
      </c>
      <c r="E1026" s="141" t="s">
        <v>2339</v>
      </c>
      <c r="F1026" s="141" t="s">
        <v>2582</v>
      </c>
      <c r="G1026" s="144">
        <v>1</v>
      </c>
      <c r="H1026" s="144">
        <v>1.1</v>
      </c>
      <c r="I1026" s="144" t="s">
        <v>198</v>
      </c>
      <c r="J1026" s="147" t="s">
        <v>2611</v>
      </c>
      <c r="K1026" s="150" t="s">
        <v>2612</v>
      </c>
      <c r="L1026" s="36" t="s">
        <v>2613</v>
      </c>
      <c r="M1026" s="36" t="s">
        <v>2614</v>
      </c>
      <c r="N1026" s="36" t="s">
        <v>45</v>
      </c>
      <c r="O1026" s="37" t="s">
        <v>46</v>
      </c>
      <c r="P1026" s="37" t="s">
        <v>72</v>
      </c>
      <c r="Q1026" s="38"/>
      <c r="R1026" s="39">
        <v>100</v>
      </c>
      <c r="S1026" s="39">
        <v>100</v>
      </c>
      <c r="T1026" s="39">
        <v>74.98</v>
      </c>
      <c r="U1026" s="66">
        <f t="shared" si="40"/>
        <v>0.7498</v>
      </c>
      <c r="V1026" s="66">
        <f t="shared" si="41"/>
        <v>0.7498</v>
      </c>
      <c r="W1026" s="84"/>
      <c r="X1026" s="36"/>
      <c r="Y1026" s="40"/>
      <c r="Z1026" s="41"/>
      <c r="AA1026" s="41"/>
      <c r="AB1026" s="42"/>
      <c r="AC1026" s="43"/>
    </row>
    <row r="1027" spans="1:29" ht="15">
      <c r="A1027" s="134"/>
      <c r="B1027" s="136"/>
      <c r="C1027" s="138"/>
      <c r="D1027" s="140"/>
      <c r="E1027" s="142"/>
      <c r="F1027" s="142"/>
      <c r="G1027" s="146"/>
      <c r="H1027" s="146"/>
      <c r="I1027" s="146"/>
      <c r="J1027" s="149"/>
      <c r="K1027" s="152"/>
      <c r="L1027" s="36" t="s">
        <v>2615</v>
      </c>
      <c r="M1027" s="36" t="s">
        <v>2616</v>
      </c>
      <c r="N1027" s="36" t="s">
        <v>45</v>
      </c>
      <c r="O1027" s="37" t="s">
        <v>46</v>
      </c>
      <c r="P1027" s="37" t="s">
        <v>72</v>
      </c>
      <c r="Q1027" s="38"/>
      <c r="R1027" s="39">
        <v>100</v>
      </c>
      <c r="S1027" s="39">
        <v>100</v>
      </c>
      <c r="T1027" s="39">
        <v>74.98</v>
      </c>
      <c r="U1027" s="66">
        <f t="shared" si="40"/>
        <v>0.7498</v>
      </c>
      <c r="V1027" s="66">
        <f t="shared" si="41"/>
        <v>0.7498</v>
      </c>
      <c r="W1027" s="84"/>
      <c r="X1027" s="36"/>
      <c r="Y1027" s="40">
        <v>1278112.57</v>
      </c>
      <c r="Z1027" s="41">
        <v>1308176.6</v>
      </c>
      <c r="AA1027" s="41">
        <v>1130300.84</v>
      </c>
      <c r="AB1027" s="42">
        <v>0.8843515559822716</v>
      </c>
      <c r="AC1027" s="43">
        <v>0.8640277161355737</v>
      </c>
    </row>
    <row r="1028" spans="1:29" ht="15">
      <c r="A1028" s="87"/>
      <c r="B1028" s="12"/>
      <c r="C1028" s="88"/>
      <c r="D1028" s="58"/>
      <c r="E1028" s="89"/>
      <c r="F1028" s="89"/>
      <c r="G1028" s="90"/>
      <c r="H1028" s="90"/>
      <c r="I1028" s="90"/>
      <c r="J1028" s="90"/>
      <c r="K1028" s="59"/>
      <c r="L1028" s="88"/>
      <c r="M1028" s="88"/>
      <c r="N1028" s="88"/>
      <c r="O1028" s="90"/>
      <c r="P1028" s="90"/>
      <c r="Q1028" s="91"/>
      <c r="R1028" s="89"/>
      <c r="S1028" s="89"/>
      <c r="T1028" s="89"/>
      <c r="U1028" s="89"/>
      <c r="V1028" s="89"/>
      <c r="W1028" s="88"/>
      <c r="X1028" s="88"/>
      <c r="Y1028" s="92"/>
      <c r="Z1028" s="93"/>
      <c r="AA1028" s="93"/>
      <c r="AB1028" s="93"/>
      <c r="AC1028" s="93"/>
    </row>
    <row r="1029" spans="1:29" ht="153">
      <c r="A1029" s="64" t="s">
        <v>2617</v>
      </c>
      <c r="B1029" s="12" t="s">
        <v>31</v>
      </c>
      <c r="C1029" s="36" t="s">
        <v>2311</v>
      </c>
      <c r="D1029" s="18" t="s">
        <v>2312</v>
      </c>
      <c r="E1029" s="39"/>
      <c r="F1029" s="39"/>
      <c r="G1029" s="37"/>
      <c r="H1029" s="37"/>
      <c r="I1029" s="37"/>
      <c r="J1029" s="37"/>
      <c r="K1029" s="19"/>
      <c r="L1029" s="36"/>
      <c r="M1029" s="36"/>
      <c r="N1029" s="36"/>
      <c r="O1029" s="37"/>
      <c r="P1029" s="37"/>
      <c r="Q1029" s="38"/>
      <c r="R1029" s="39"/>
      <c r="S1029" s="39"/>
      <c r="T1029" s="39"/>
      <c r="U1029" s="66"/>
      <c r="V1029" s="66"/>
      <c r="W1029" s="84"/>
      <c r="X1029" s="36"/>
      <c r="Y1029" s="40"/>
      <c r="Z1029" s="41"/>
      <c r="AA1029" s="41"/>
      <c r="AB1029" s="42"/>
      <c r="AC1029" s="43"/>
    </row>
    <row r="1030" spans="1:29" ht="15">
      <c r="A1030" s="64" t="s">
        <v>2617</v>
      </c>
      <c r="B1030" s="12" t="s">
        <v>35</v>
      </c>
      <c r="C1030" s="36" t="s">
        <v>2311</v>
      </c>
      <c r="D1030" s="18"/>
      <c r="E1030" s="39"/>
      <c r="F1030" s="39"/>
      <c r="G1030" s="37"/>
      <c r="H1030" s="37"/>
      <c r="I1030" s="37"/>
      <c r="J1030" s="37"/>
      <c r="K1030" s="19"/>
      <c r="L1030" s="36"/>
      <c r="M1030" s="36"/>
      <c r="N1030" s="36"/>
      <c r="O1030" s="37"/>
      <c r="P1030" s="37"/>
      <c r="Q1030" s="38"/>
      <c r="R1030" s="39"/>
      <c r="S1030" s="39"/>
      <c r="T1030" s="39"/>
      <c r="U1030" s="66"/>
      <c r="V1030" s="66"/>
      <c r="W1030" s="84"/>
      <c r="X1030" s="36"/>
      <c r="Y1030" s="40"/>
      <c r="Z1030" s="41"/>
      <c r="AA1030" s="41"/>
      <c r="AB1030" s="42"/>
      <c r="AC1030" s="43"/>
    </row>
    <row r="1031" spans="1:29" ht="61.2">
      <c r="A1031" s="64" t="s">
        <v>2617</v>
      </c>
      <c r="B1031" s="12" t="s">
        <v>37</v>
      </c>
      <c r="C1031" s="36" t="s">
        <v>2311</v>
      </c>
      <c r="D1031" s="18" t="s">
        <v>2618</v>
      </c>
      <c r="E1031" s="39" t="s">
        <v>2619</v>
      </c>
      <c r="F1031" s="39" t="s">
        <v>2620</v>
      </c>
      <c r="G1031" s="37">
        <v>2</v>
      </c>
      <c r="H1031" s="37">
        <v>2.7</v>
      </c>
      <c r="I1031" s="37" t="s">
        <v>274</v>
      </c>
      <c r="J1031" s="65" t="s">
        <v>2621</v>
      </c>
      <c r="K1031" s="19" t="s">
        <v>2622</v>
      </c>
      <c r="L1031" s="36" t="s">
        <v>2623</v>
      </c>
      <c r="M1031" s="36" t="s">
        <v>2624</v>
      </c>
      <c r="N1031" s="36" t="s">
        <v>45</v>
      </c>
      <c r="O1031" s="37" t="s">
        <v>46</v>
      </c>
      <c r="P1031" s="37" t="s">
        <v>72</v>
      </c>
      <c r="Q1031" s="38"/>
      <c r="R1031" s="39">
        <v>100</v>
      </c>
      <c r="S1031" s="39">
        <v>99.97</v>
      </c>
      <c r="T1031" s="39">
        <v>0</v>
      </c>
      <c r="U1031" s="66">
        <f t="shared" si="40"/>
        <v>0</v>
      </c>
      <c r="V1031" s="66">
        <f t="shared" si="41"/>
        <v>0</v>
      </c>
      <c r="W1031" s="84"/>
      <c r="X1031" s="36"/>
      <c r="Y1031" s="123">
        <v>112500</v>
      </c>
      <c r="Z1031" s="124">
        <v>112499.99999999999</v>
      </c>
      <c r="AA1031" s="124">
        <v>86465.43</v>
      </c>
      <c r="AB1031" s="125">
        <v>0.7685816</v>
      </c>
      <c r="AC1031" s="126">
        <v>0.7685816000000001</v>
      </c>
    </row>
    <row r="1032" spans="1:29" ht="40.8">
      <c r="A1032" s="64" t="s">
        <v>2617</v>
      </c>
      <c r="B1032" s="12" t="s">
        <v>150</v>
      </c>
      <c r="C1032" s="36" t="s">
        <v>2311</v>
      </c>
      <c r="D1032" s="18" t="s">
        <v>2625</v>
      </c>
      <c r="E1032" s="39" t="s">
        <v>2619</v>
      </c>
      <c r="F1032" s="39" t="s">
        <v>2626</v>
      </c>
      <c r="G1032" s="37">
        <v>1</v>
      </c>
      <c r="H1032" s="37">
        <v>1.3</v>
      </c>
      <c r="I1032" s="37" t="s">
        <v>1212</v>
      </c>
      <c r="J1032" s="65" t="s">
        <v>2627</v>
      </c>
      <c r="K1032" s="19" t="s">
        <v>2358</v>
      </c>
      <c r="L1032" s="36" t="s">
        <v>2628</v>
      </c>
      <c r="M1032" s="36" t="s">
        <v>2629</v>
      </c>
      <c r="N1032" s="36" t="s">
        <v>45</v>
      </c>
      <c r="O1032" s="37" t="s">
        <v>53</v>
      </c>
      <c r="P1032" s="37" t="s">
        <v>72</v>
      </c>
      <c r="Q1032" s="38"/>
      <c r="R1032" s="39">
        <v>12</v>
      </c>
      <c r="S1032" s="39">
        <v>6</v>
      </c>
      <c r="T1032" s="39">
        <v>4</v>
      </c>
      <c r="U1032" s="66">
        <f t="shared" si="40"/>
        <v>0.3333333333333333</v>
      </c>
      <c r="V1032" s="66">
        <f t="shared" si="41"/>
        <v>0.6666666666666666</v>
      </c>
      <c r="W1032" s="84"/>
      <c r="X1032" s="36"/>
      <c r="Y1032" s="123">
        <v>200000</v>
      </c>
      <c r="Z1032" s="124">
        <v>109960.23</v>
      </c>
      <c r="AA1032" s="124">
        <v>109960.23</v>
      </c>
      <c r="AB1032" s="125">
        <v>0.54980115</v>
      </c>
      <c r="AC1032" s="126">
        <v>1</v>
      </c>
    </row>
    <row r="1033" spans="1:29" ht="40.8">
      <c r="A1033" s="64" t="s">
        <v>2617</v>
      </c>
      <c r="B1033" s="12" t="s">
        <v>150</v>
      </c>
      <c r="C1033" s="36" t="s">
        <v>2311</v>
      </c>
      <c r="D1033" s="18" t="s">
        <v>2630</v>
      </c>
      <c r="E1033" s="39" t="s">
        <v>2619</v>
      </c>
      <c r="F1033" s="39" t="s">
        <v>2620</v>
      </c>
      <c r="G1033" s="37">
        <v>1</v>
      </c>
      <c r="H1033" s="37">
        <v>1.3</v>
      </c>
      <c r="I1033" s="37" t="s">
        <v>1212</v>
      </c>
      <c r="J1033" s="65" t="s">
        <v>2631</v>
      </c>
      <c r="K1033" s="19" t="s">
        <v>2358</v>
      </c>
      <c r="L1033" s="36" t="s">
        <v>2632</v>
      </c>
      <c r="M1033" s="36" t="s">
        <v>2633</v>
      </c>
      <c r="N1033" s="36" t="s">
        <v>45</v>
      </c>
      <c r="O1033" s="37" t="s">
        <v>53</v>
      </c>
      <c r="P1033" s="37" t="s">
        <v>330</v>
      </c>
      <c r="Q1033" s="38"/>
      <c r="R1033" s="39">
        <v>100</v>
      </c>
      <c r="S1033" s="39">
        <v>4</v>
      </c>
      <c r="T1033" s="39">
        <v>3</v>
      </c>
      <c r="U1033" s="66">
        <f t="shared" si="40"/>
        <v>0.03</v>
      </c>
      <c r="V1033" s="66">
        <f t="shared" si="41"/>
        <v>0.75</v>
      </c>
      <c r="W1033" s="84"/>
      <c r="X1033" s="36"/>
      <c r="Y1033" s="123">
        <v>100000</v>
      </c>
      <c r="Z1033" s="124">
        <v>34186</v>
      </c>
      <c r="AA1033" s="124">
        <v>34186</v>
      </c>
      <c r="AB1033" s="125">
        <v>0.34186</v>
      </c>
      <c r="AC1033" s="126">
        <v>1</v>
      </c>
    </row>
    <row r="1034" spans="1:29" ht="51">
      <c r="A1034" s="64" t="s">
        <v>2617</v>
      </c>
      <c r="B1034" s="12" t="s">
        <v>150</v>
      </c>
      <c r="C1034" s="36" t="s">
        <v>2311</v>
      </c>
      <c r="D1034" s="18" t="s">
        <v>2634</v>
      </c>
      <c r="E1034" s="39" t="s">
        <v>2619</v>
      </c>
      <c r="F1034" s="39" t="s">
        <v>2635</v>
      </c>
      <c r="G1034" s="37">
        <v>1</v>
      </c>
      <c r="H1034" s="37">
        <v>1.3</v>
      </c>
      <c r="I1034" s="37" t="s">
        <v>1134</v>
      </c>
      <c r="J1034" s="65" t="s">
        <v>2636</v>
      </c>
      <c r="K1034" s="19" t="s">
        <v>2637</v>
      </c>
      <c r="L1034" s="36" t="s">
        <v>2638</v>
      </c>
      <c r="M1034" s="36" t="s">
        <v>2639</v>
      </c>
      <c r="N1034" s="36" t="s">
        <v>45</v>
      </c>
      <c r="O1034" s="37" t="s">
        <v>84</v>
      </c>
      <c r="P1034" s="37" t="s">
        <v>72</v>
      </c>
      <c r="Q1034" s="38"/>
      <c r="R1034" s="39">
        <v>100</v>
      </c>
      <c r="S1034" s="39">
        <v>100</v>
      </c>
      <c r="T1034" s="39">
        <v>8</v>
      </c>
      <c r="U1034" s="66">
        <f t="shared" si="40"/>
        <v>0.08</v>
      </c>
      <c r="V1034" s="66">
        <f t="shared" si="41"/>
        <v>0.08</v>
      </c>
      <c r="W1034" s="84"/>
      <c r="X1034" s="36"/>
      <c r="Y1034" s="123">
        <v>6371627.72</v>
      </c>
      <c r="Z1034" s="124">
        <v>6207271.039999999</v>
      </c>
      <c r="AA1034" s="124">
        <v>5219652.5</v>
      </c>
      <c r="AB1034" s="125">
        <v>0.8192023654514454</v>
      </c>
      <c r="AC1034" s="126">
        <v>0.8408932792469137</v>
      </c>
    </row>
    <row r="1035" spans="1:29" ht="51">
      <c r="A1035" s="64" t="s">
        <v>2617</v>
      </c>
      <c r="B1035" s="12" t="s">
        <v>150</v>
      </c>
      <c r="C1035" s="36" t="s">
        <v>2311</v>
      </c>
      <c r="D1035" s="18" t="s">
        <v>2634</v>
      </c>
      <c r="E1035" s="39" t="s">
        <v>2619</v>
      </c>
      <c r="F1035" s="39" t="s">
        <v>2635</v>
      </c>
      <c r="G1035" s="112">
        <v>1</v>
      </c>
      <c r="H1035" s="112">
        <v>1.9</v>
      </c>
      <c r="I1035" s="112" t="s">
        <v>2640</v>
      </c>
      <c r="J1035" s="113" t="s">
        <v>2641</v>
      </c>
      <c r="K1035" s="77" t="s">
        <v>2585</v>
      </c>
      <c r="L1035" s="36" t="s">
        <v>2642</v>
      </c>
      <c r="M1035" s="36" t="s">
        <v>2643</v>
      </c>
      <c r="N1035" s="36" t="s">
        <v>45</v>
      </c>
      <c r="O1035" s="37" t="s">
        <v>84</v>
      </c>
      <c r="P1035" s="37" t="s">
        <v>47</v>
      </c>
      <c r="Q1035" s="38"/>
      <c r="R1035" s="39">
        <v>1</v>
      </c>
      <c r="S1035" s="39">
        <v>1</v>
      </c>
      <c r="T1035" s="39">
        <v>0</v>
      </c>
      <c r="U1035" s="66">
        <v>0</v>
      </c>
      <c r="V1035" s="66">
        <v>0</v>
      </c>
      <c r="W1035" s="84"/>
      <c r="X1035" s="36"/>
      <c r="Y1035" s="123">
        <v>0</v>
      </c>
      <c r="Z1035" s="124">
        <v>1600000</v>
      </c>
      <c r="AA1035" s="124">
        <v>1600000</v>
      </c>
      <c r="AB1035" s="125">
        <v>1</v>
      </c>
      <c r="AC1035" s="126">
        <v>1</v>
      </c>
    </row>
    <row r="1036" spans="1:29" ht="15">
      <c r="A1036" s="160" t="s">
        <v>2617</v>
      </c>
      <c r="B1036" s="135" t="s">
        <v>150</v>
      </c>
      <c r="C1036" s="137" t="s">
        <v>2311</v>
      </c>
      <c r="D1036" s="139" t="s">
        <v>2630</v>
      </c>
      <c r="E1036" s="141" t="s">
        <v>2619</v>
      </c>
      <c r="F1036" s="141" t="s">
        <v>2620</v>
      </c>
      <c r="G1036" s="144">
        <v>1</v>
      </c>
      <c r="H1036" s="144">
        <v>1.7</v>
      </c>
      <c r="I1036" s="144" t="s">
        <v>112</v>
      </c>
      <c r="J1036" s="147" t="s">
        <v>2644</v>
      </c>
      <c r="K1036" s="150" t="s">
        <v>2645</v>
      </c>
      <c r="L1036" s="36" t="s">
        <v>2646</v>
      </c>
      <c r="M1036" s="36" t="s">
        <v>2647</v>
      </c>
      <c r="N1036" s="36" t="s">
        <v>45</v>
      </c>
      <c r="O1036" s="37" t="s">
        <v>46</v>
      </c>
      <c r="P1036" s="37" t="s">
        <v>72</v>
      </c>
      <c r="Q1036" s="38"/>
      <c r="R1036" s="39">
        <v>960</v>
      </c>
      <c r="S1036" s="39">
        <v>960</v>
      </c>
      <c r="T1036" s="39">
        <v>763</v>
      </c>
      <c r="U1036" s="66">
        <f t="shared" si="40"/>
        <v>0.7947916666666667</v>
      </c>
      <c r="V1036" s="66">
        <f t="shared" si="41"/>
        <v>0.7947916666666667</v>
      </c>
      <c r="W1036" s="84"/>
      <c r="X1036" s="36"/>
      <c r="Y1036" s="123"/>
      <c r="Z1036" s="124"/>
      <c r="AA1036" s="124"/>
      <c r="AB1036" s="125"/>
      <c r="AC1036" s="126"/>
    </row>
    <row r="1037" spans="1:29" ht="15">
      <c r="A1037" s="162"/>
      <c r="B1037" s="136"/>
      <c r="C1037" s="138"/>
      <c r="D1037" s="140"/>
      <c r="E1037" s="142"/>
      <c r="F1037" s="142"/>
      <c r="G1037" s="146"/>
      <c r="H1037" s="146"/>
      <c r="I1037" s="146"/>
      <c r="J1037" s="149"/>
      <c r="K1037" s="152"/>
      <c r="L1037" s="36" t="s">
        <v>2648</v>
      </c>
      <c r="M1037" s="36" t="s">
        <v>2649</v>
      </c>
      <c r="N1037" s="36" t="s">
        <v>45</v>
      </c>
      <c r="O1037" s="37" t="s">
        <v>46</v>
      </c>
      <c r="P1037" s="37" t="s">
        <v>72</v>
      </c>
      <c r="Q1037" s="38"/>
      <c r="R1037" s="39">
        <v>120</v>
      </c>
      <c r="S1037" s="39">
        <v>120</v>
      </c>
      <c r="T1037" s="39">
        <v>200</v>
      </c>
      <c r="U1037" s="66">
        <f t="shared" si="40"/>
        <v>1.6666666666666667</v>
      </c>
      <c r="V1037" s="66">
        <f t="shared" si="41"/>
        <v>1.6666666666666667</v>
      </c>
      <c r="W1037" s="84"/>
      <c r="X1037" s="36"/>
      <c r="Y1037" s="123">
        <v>5639277.569999999</v>
      </c>
      <c r="Z1037" s="124">
        <v>6064334.769999998</v>
      </c>
      <c r="AA1037" s="124">
        <v>5546813.450000002</v>
      </c>
      <c r="AB1037" s="125">
        <v>0.9836035522543011</v>
      </c>
      <c r="AC1037" s="126">
        <v>0.9146614856158418</v>
      </c>
    </row>
    <row r="1038" spans="1:29" ht="51">
      <c r="A1038" s="47" t="s">
        <v>2617</v>
      </c>
      <c r="B1038" s="10" t="s">
        <v>150</v>
      </c>
      <c r="C1038" s="48" t="s">
        <v>2311</v>
      </c>
      <c r="D1038" s="49" t="s">
        <v>2634</v>
      </c>
      <c r="E1038" s="50" t="s">
        <v>2619</v>
      </c>
      <c r="F1038" s="50" t="s">
        <v>2650</v>
      </c>
      <c r="G1038" s="48">
        <v>1</v>
      </c>
      <c r="H1038" s="48">
        <v>1.3</v>
      </c>
      <c r="I1038" s="48" t="s">
        <v>146</v>
      </c>
      <c r="J1038" s="51" t="s">
        <v>2651</v>
      </c>
      <c r="K1038" s="52" t="s">
        <v>2362</v>
      </c>
      <c r="L1038" s="36" t="s">
        <v>2652</v>
      </c>
      <c r="M1038" s="36" t="s">
        <v>2653</v>
      </c>
      <c r="N1038" s="36" t="s">
        <v>45</v>
      </c>
      <c r="O1038" s="37" t="s">
        <v>46</v>
      </c>
      <c r="P1038" s="37" t="s">
        <v>47</v>
      </c>
      <c r="Q1038" s="38"/>
      <c r="R1038" s="39">
        <v>150</v>
      </c>
      <c r="S1038" s="39">
        <v>150</v>
      </c>
      <c r="T1038" s="39">
        <v>150</v>
      </c>
      <c r="U1038" s="66">
        <f t="shared" si="40"/>
        <v>1</v>
      </c>
      <c r="V1038" s="66">
        <f t="shared" si="41"/>
        <v>1</v>
      </c>
      <c r="W1038" s="84"/>
      <c r="X1038" s="36"/>
      <c r="Y1038" s="72">
        <v>0</v>
      </c>
      <c r="Z1038" s="73">
        <v>400000</v>
      </c>
      <c r="AA1038" s="73">
        <v>398970.4</v>
      </c>
      <c r="AB1038" s="127">
        <v>1</v>
      </c>
      <c r="AC1038" s="128">
        <v>0.997426</v>
      </c>
    </row>
    <row r="1039" spans="1:29" ht="15">
      <c r="A1039" s="87"/>
      <c r="B1039" s="12"/>
      <c r="C1039" s="88"/>
      <c r="D1039" s="58"/>
      <c r="E1039" s="89"/>
      <c r="F1039" s="89"/>
      <c r="G1039" s="90"/>
      <c r="H1039" s="90"/>
      <c r="I1039" s="90"/>
      <c r="J1039" s="90"/>
      <c r="K1039" s="59"/>
      <c r="L1039" s="88"/>
      <c r="M1039" s="88"/>
      <c r="N1039" s="88"/>
      <c r="O1039" s="90"/>
      <c r="P1039" s="90"/>
      <c r="Q1039" s="91"/>
      <c r="R1039" s="89"/>
      <c r="S1039" s="89"/>
      <c r="T1039" s="89"/>
      <c r="U1039" s="89"/>
      <c r="V1039" s="89"/>
      <c r="W1039" s="88"/>
      <c r="X1039" s="88"/>
      <c r="Y1039" s="92"/>
      <c r="Z1039" s="93"/>
      <c r="AA1039" s="93"/>
      <c r="AB1039" s="93"/>
      <c r="AC1039" s="93"/>
    </row>
    <row r="1040" spans="1:29" ht="153">
      <c r="A1040" s="64" t="s">
        <v>2654</v>
      </c>
      <c r="B1040" s="12" t="s">
        <v>31</v>
      </c>
      <c r="C1040" s="36" t="s">
        <v>2311</v>
      </c>
      <c r="D1040" s="18" t="s">
        <v>2312</v>
      </c>
      <c r="E1040" s="39"/>
      <c r="F1040" s="39"/>
      <c r="G1040" s="37"/>
      <c r="H1040" s="37"/>
      <c r="I1040" s="37"/>
      <c r="J1040" s="37"/>
      <c r="K1040" s="19"/>
      <c r="L1040" s="36"/>
      <c r="M1040" s="36"/>
      <c r="N1040" s="36"/>
      <c r="O1040" s="37"/>
      <c r="P1040" s="37"/>
      <c r="Q1040" s="38"/>
      <c r="R1040" s="39"/>
      <c r="S1040" s="39"/>
      <c r="T1040" s="39"/>
      <c r="U1040" s="66"/>
      <c r="V1040" s="66"/>
      <c r="W1040" s="84"/>
      <c r="X1040" s="36"/>
      <c r="Y1040" s="40"/>
      <c r="Z1040" s="41"/>
      <c r="AA1040" s="41"/>
      <c r="AB1040" s="42"/>
      <c r="AC1040" s="43"/>
    </row>
    <row r="1041" spans="1:29" ht="40.8">
      <c r="A1041" s="64" t="s">
        <v>2654</v>
      </c>
      <c r="B1041" s="12" t="s">
        <v>35</v>
      </c>
      <c r="C1041" s="36" t="s">
        <v>2311</v>
      </c>
      <c r="D1041" s="18" t="s">
        <v>2655</v>
      </c>
      <c r="E1041" s="39"/>
      <c r="F1041" s="39"/>
      <c r="G1041" s="37"/>
      <c r="H1041" s="37"/>
      <c r="I1041" s="37"/>
      <c r="J1041" s="37"/>
      <c r="K1041" s="19"/>
      <c r="L1041" s="36"/>
      <c r="M1041" s="36"/>
      <c r="N1041" s="36"/>
      <c r="O1041" s="37"/>
      <c r="P1041" s="37"/>
      <c r="Q1041" s="38"/>
      <c r="R1041" s="39"/>
      <c r="S1041" s="39"/>
      <c r="T1041" s="39"/>
      <c r="U1041" s="66"/>
      <c r="V1041" s="66"/>
      <c r="W1041" s="84"/>
      <c r="X1041" s="36"/>
      <c r="Y1041" s="40"/>
      <c r="Z1041" s="41"/>
      <c r="AA1041" s="41"/>
      <c r="AB1041" s="42"/>
      <c r="AC1041" s="43"/>
    </row>
    <row r="1042" spans="1:29" ht="15">
      <c r="A1042" s="133" t="s">
        <v>2654</v>
      </c>
      <c r="B1042" s="135" t="s">
        <v>37</v>
      </c>
      <c r="C1042" s="137" t="s">
        <v>2311</v>
      </c>
      <c r="D1042" s="139" t="s">
        <v>2656</v>
      </c>
      <c r="E1042" s="141" t="s">
        <v>2657</v>
      </c>
      <c r="F1042" s="141" t="s">
        <v>2658</v>
      </c>
      <c r="G1042" s="144">
        <v>3</v>
      </c>
      <c r="H1042" s="144">
        <v>3.8</v>
      </c>
      <c r="I1042" s="144" t="s">
        <v>2659</v>
      </c>
      <c r="J1042" s="147" t="s">
        <v>2660</v>
      </c>
      <c r="K1042" s="150" t="s">
        <v>2362</v>
      </c>
      <c r="L1042" s="36" t="s">
        <v>2661</v>
      </c>
      <c r="M1042" s="36" t="s">
        <v>2662</v>
      </c>
      <c r="N1042" s="36" t="s">
        <v>45</v>
      </c>
      <c r="O1042" s="37" t="s">
        <v>84</v>
      </c>
      <c r="P1042" s="37" t="s">
        <v>72</v>
      </c>
      <c r="Q1042" s="38"/>
      <c r="R1042" s="39">
        <v>1</v>
      </c>
      <c r="S1042" s="39">
        <v>1</v>
      </c>
      <c r="T1042" s="39">
        <v>4</v>
      </c>
      <c r="U1042" s="66">
        <f t="shared" si="40"/>
        <v>4</v>
      </c>
      <c r="V1042" s="66">
        <f t="shared" si="41"/>
        <v>4</v>
      </c>
      <c r="W1042" s="84"/>
      <c r="X1042" s="36"/>
      <c r="Y1042" s="40"/>
      <c r="Z1042" s="41"/>
      <c r="AA1042" s="41"/>
      <c r="AB1042" s="42"/>
      <c r="AC1042" s="43"/>
    </row>
    <row r="1043" spans="1:29" ht="15">
      <c r="A1043" s="153"/>
      <c r="B1043" s="154"/>
      <c r="C1043" s="155"/>
      <c r="D1043" s="156"/>
      <c r="E1043" s="143"/>
      <c r="F1043" s="143"/>
      <c r="G1043" s="145"/>
      <c r="H1043" s="145"/>
      <c r="I1043" s="145"/>
      <c r="J1043" s="148"/>
      <c r="K1043" s="151"/>
      <c r="L1043" s="36" t="s">
        <v>2663</v>
      </c>
      <c r="M1043" s="36" t="s">
        <v>2664</v>
      </c>
      <c r="N1043" s="36" t="s">
        <v>45</v>
      </c>
      <c r="O1043" s="37" t="s">
        <v>46</v>
      </c>
      <c r="P1043" s="37" t="s">
        <v>47</v>
      </c>
      <c r="Q1043" s="38"/>
      <c r="R1043" s="39" t="s">
        <v>264</v>
      </c>
      <c r="S1043" s="39">
        <v>100</v>
      </c>
      <c r="T1043" s="39">
        <v>100</v>
      </c>
      <c r="U1043" s="66">
        <f t="shared" si="40"/>
        <v>1</v>
      </c>
      <c r="V1043" s="66">
        <f t="shared" si="41"/>
        <v>1</v>
      </c>
      <c r="W1043" s="84"/>
      <c r="X1043" s="36"/>
      <c r="Y1043" s="40"/>
      <c r="Z1043" s="41"/>
      <c r="AA1043" s="41"/>
      <c r="AB1043" s="42"/>
      <c r="AC1043" s="43"/>
    </row>
    <row r="1044" spans="1:29" ht="15">
      <c r="A1044" s="134"/>
      <c r="B1044" s="136"/>
      <c r="C1044" s="138"/>
      <c r="D1044" s="140"/>
      <c r="E1044" s="142"/>
      <c r="F1044" s="142"/>
      <c r="G1044" s="146"/>
      <c r="H1044" s="146"/>
      <c r="I1044" s="146"/>
      <c r="J1044" s="149"/>
      <c r="K1044" s="152"/>
      <c r="L1044" s="36" t="s">
        <v>2665</v>
      </c>
      <c r="M1044" s="36" t="s">
        <v>2666</v>
      </c>
      <c r="N1044" s="36" t="s">
        <v>45</v>
      </c>
      <c r="O1044" s="37" t="s">
        <v>53</v>
      </c>
      <c r="P1044" s="37" t="s">
        <v>47</v>
      </c>
      <c r="Q1044" s="38"/>
      <c r="R1044" s="39" t="s">
        <v>2667</v>
      </c>
      <c r="S1044" s="39">
        <v>90</v>
      </c>
      <c r="T1044" s="39">
        <v>50</v>
      </c>
      <c r="U1044" s="66">
        <f t="shared" si="40"/>
        <v>0.5555555555555556</v>
      </c>
      <c r="V1044" s="66">
        <f t="shared" si="41"/>
        <v>0.5555555555555556</v>
      </c>
      <c r="W1044" s="84"/>
      <c r="X1044" s="36"/>
      <c r="Y1044" s="40">
        <v>0</v>
      </c>
      <c r="Z1044" s="41">
        <v>13827807.739999998</v>
      </c>
      <c r="AA1044" s="41">
        <v>2930709.22</v>
      </c>
      <c r="AB1044" s="42">
        <v>1</v>
      </c>
      <c r="AC1044" s="43">
        <v>0.21194315650790213</v>
      </c>
    </row>
    <row r="1045" spans="1:29" ht="102">
      <c r="A1045" s="64" t="s">
        <v>2654</v>
      </c>
      <c r="B1045" s="12" t="s">
        <v>37</v>
      </c>
      <c r="C1045" s="36" t="s">
        <v>2311</v>
      </c>
      <c r="D1045" s="18" t="s">
        <v>2668</v>
      </c>
      <c r="E1045" s="39"/>
      <c r="F1045" s="39" t="s">
        <v>2668</v>
      </c>
      <c r="G1045" s="37">
        <v>1</v>
      </c>
      <c r="H1045" s="37">
        <v>1.9</v>
      </c>
      <c r="I1045" s="37" t="s">
        <v>1695</v>
      </c>
      <c r="J1045" s="65" t="s">
        <v>2669</v>
      </c>
      <c r="K1045" s="19" t="s">
        <v>2362</v>
      </c>
      <c r="L1045" s="36" t="s">
        <v>2670</v>
      </c>
      <c r="M1045" s="36" t="s">
        <v>2671</v>
      </c>
      <c r="N1045" s="36" t="s">
        <v>45</v>
      </c>
      <c r="O1045" s="37" t="s">
        <v>53</v>
      </c>
      <c r="P1045" s="37" t="s">
        <v>169</v>
      </c>
      <c r="Q1045" s="38"/>
      <c r="R1045" s="39">
        <v>5</v>
      </c>
      <c r="S1045" s="39">
        <v>5</v>
      </c>
      <c r="T1045" s="39">
        <v>0</v>
      </c>
      <c r="U1045" s="66">
        <f t="shared" si="40"/>
        <v>0</v>
      </c>
      <c r="V1045" s="66">
        <f t="shared" si="41"/>
        <v>0</v>
      </c>
      <c r="W1045" s="84"/>
      <c r="X1045" s="36"/>
      <c r="Y1045" s="40">
        <v>0</v>
      </c>
      <c r="Z1045" s="41">
        <v>3930393.33</v>
      </c>
      <c r="AA1045" s="41">
        <v>0</v>
      </c>
      <c r="AB1045" s="42">
        <v>0</v>
      </c>
      <c r="AC1045" s="43">
        <v>0</v>
      </c>
    </row>
    <row r="1046" spans="1:29" ht="40.8">
      <c r="A1046" s="64" t="s">
        <v>2654</v>
      </c>
      <c r="B1046" s="12" t="s">
        <v>37</v>
      </c>
      <c r="C1046" s="36" t="s">
        <v>2311</v>
      </c>
      <c r="D1046" s="18" t="s">
        <v>2672</v>
      </c>
      <c r="E1046" s="39"/>
      <c r="F1046" s="39" t="s">
        <v>2672</v>
      </c>
      <c r="G1046" s="37">
        <v>1</v>
      </c>
      <c r="H1046" s="37">
        <v>1.9</v>
      </c>
      <c r="I1046" s="37" t="s">
        <v>1695</v>
      </c>
      <c r="J1046" s="65" t="s">
        <v>2673</v>
      </c>
      <c r="K1046" s="19" t="s">
        <v>2362</v>
      </c>
      <c r="L1046" s="36" t="s">
        <v>2674</v>
      </c>
      <c r="M1046" s="36" t="s">
        <v>2675</v>
      </c>
      <c r="N1046" s="36" t="s">
        <v>45</v>
      </c>
      <c r="O1046" s="37" t="s">
        <v>53</v>
      </c>
      <c r="P1046" s="37" t="s">
        <v>169</v>
      </c>
      <c r="Q1046" s="38"/>
      <c r="R1046" s="39">
        <v>1</v>
      </c>
      <c r="S1046" s="39">
        <v>1</v>
      </c>
      <c r="T1046" s="39">
        <v>0</v>
      </c>
      <c r="U1046" s="66">
        <f t="shared" si="40"/>
        <v>0</v>
      </c>
      <c r="V1046" s="66">
        <f t="shared" si="41"/>
        <v>0</v>
      </c>
      <c r="W1046" s="84"/>
      <c r="X1046" s="36"/>
      <c r="Y1046" s="40">
        <v>0</v>
      </c>
      <c r="Z1046" s="41">
        <v>147174.43</v>
      </c>
      <c r="AA1046" s="41">
        <v>0</v>
      </c>
      <c r="AB1046" s="42">
        <v>0</v>
      </c>
      <c r="AC1046" s="43">
        <v>0</v>
      </c>
    </row>
    <row r="1047" spans="1:29" ht="15">
      <c r="A1047" s="160" t="s">
        <v>2654</v>
      </c>
      <c r="B1047" s="135" t="s">
        <v>37</v>
      </c>
      <c r="C1047" s="137" t="s">
        <v>2311</v>
      </c>
      <c r="D1047" s="139" t="s">
        <v>2676</v>
      </c>
      <c r="E1047" s="141" t="s">
        <v>2657</v>
      </c>
      <c r="F1047" s="141" t="s">
        <v>2677</v>
      </c>
      <c r="G1047" s="144">
        <v>2</v>
      </c>
      <c r="H1047" s="144">
        <v>2.2</v>
      </c>
      <c r="I1047" s="144" t="s">
        <v>355</v>
      </c>
      <c r="J1047" s="147" t="s">
        <v>2678</v>
      </c>
      <c r="K1047" s="150" t="s">
        <v>357</v>
      </c>
      <c r="L1047" s="36" t="s">
        <v>2679</v>
      </c>
      <c r="M1047" s="36" t="s">
        <v>2680</v>
      </c>
      <c r="N1047" s="36" t="s">
        <v>45</v>
      </c>
      <c r="O1047" s="37" t="s">
        <v>53</v>
      </c>
      <c r="P1047" s="37" t="s">
        <v>47</v>
      </c>
      <c r="Q1047" s="38"/>
      <c r="R1047" s="39">
        <v>100</v>
      </c>
      <c r="S1047" s="39">
        <v>100</v>
      </c>
      <c r="T1047" s="39">
        <v>0</v>
      </c>
      <c r="U1047" s="66">
        <f t="shared" si="40"/>
        <v>0</v>
      </c>
      <c r="V1047" s="66">
        <f t="shared" si="41"/>
        <v>0</v>
      </c>
      <c r="W1047" s="84"/>
      <c r="X1047" s="36"/>
      <c r="Y1047" s="40"/>
      <c r="Z1047" s="41"/>
      <c r="AA1047" s="41"/>
      <c r="AB1047" s="42"/>
      <c r="AC1047" s="43"/>
    </row>
    <row r="1048" spans="1:29" ht="15">
      <c r="A1048" s="161"/>
      <c r="B1048" s="154"/>
      <c r="C1048" s="155"/>
      <c r="D1048" s="156"/>
      <c r="E1048" s="143"/>
      <c r="F1048" s="143"/>
      <c r="G1048" s="145"/>
      <c r="H1048" s="145"/>
      <c r="I1048" s="145"/>
      <c r="J1048" s="148"/>
      <c r="K1048" s="151"/>
      <c r="L1048" s="36" t="s">
        <v>2681</v>
      </c>
      <c r="M1048" s="36" t="s">
        <v>2682</v>
      </c>
      <c r="N1048" s="36" t="s">
        <v>45</v>
      </c>
      <c r="O1048" s="37" t="s">
        <v>53</v>
      </c>
      <c r="P1048" s="37" t="s">
        <v>47</v>
      </c>
      <c r="Q1048" s="38"/>
      <c r="R1048" s="39">
        <v>100</v>
      </c>
      <c r="S1048" s="39">
        <v>100</v>
      </c>
      <c r="T1048" s="39">
        <v>0</v>
      </c>
      <c r="U1048" s="66">
        <f t="shared" si="40"/>
        <v>0</v>
      </c>
      <c r="V1048" s="66">
        <f t="shared" si="41"/>
        <v>0</v>
      </c>
      <c r="W1048" s="84"/>
      <c r="X1048" s="36"/>
      <c r="Y1048" s="40"/>
      <c r="Z1048" s="41"/>
      <c r="AA1048" s="41"/>
      <c r="AB1048" s="42"/>
      <c r="AC1048" s="43"/>
    </row>
    <row r="1049" spans="1:29" ht="15">
      <c r="A1049" s="161"/>
      <c r="B1049" s="154"/>
      <c r="C1049" s="155"/>
      <c r="D1049" s="156"/>
      <c r="E1049" s="143"/>
      <c r="F1049" s="143"/>
      <c r="G1049" s="145"/>
      <c r="H1049" s="145"/>
      <c r="I1049" s="145"/>
      <c r="J1049" s="148"/>
      <c r="K1049" s="151"/>
      <c r="L1049" s="36" t="s">
        <v>2683</v>
      </c>
      <c r="M1049" s="36" t="s">
        <v>2684</v>
      </c>
      <c r="N1049" s="36" t="s">
        <v>45</v>
      </c>
      <c r="O1049" s="37" t="s">
        <v>53</v>
      </c>
      <c r="P1049" s="37" t="s">
        <v>47</v>
      </c>
      <c r="Q1049" s="38"/>
      <c r="R1049" s="39">
        <v>100</v>
      </c>
      <c r="S1049" s="39">
        <v>100</v>
      </c>
      <c r="T1049" s="39">
        <v>0</v>
      </c>
      <c r="U1049" s="66">
        <f t="shared" si="40"/>
        <v>0</v>
      </c>
      <c r="V1049" s="66">
        <f t="shared" si="41"/>
        <v>0</v>
      </c>
      <c r="W1049" s="84"/>
      <c r="X1049" s="36"/>
      <c r="Y1049" s="40"/>
      <c r="Z1049" s="41"/>
      <c r="AA1049" s="41"/>
      <c r="AB1049" s="42"/>
      <c r="AC1049" s="43"/>
    </row>
    <row r="1050" spans="1:29" ht="15">
      <c r="A1050" s="162"/>
      <c r="B1050" s="136"/>
      <c r="C1050" s="138"/>
      <c r="D1050" s="140"/>
      <c r="E1050" s="142"/>
      <c r="F1050" s="142"/>
      <c r="G1050" s="146"/>
      <c r="H1050" s="146"/>
      <c r="I1050" s="146"/>
      <c r="J1050" s="149"/>
      <c r="K1050" s="152"/>
      <c r="L1050" s="36" t="s">
        <v>2685</v>
      </c>
      <c r="M1050" s="36" t="s">
        <v>2686</v>
      </c>
      <c r="N1050" s="36" t="s">
        <v>45</v>
      </c>
      <c r="O1050" s="37" t="s">
        <v>53</v>
      </c>
      <c r="P1050" s="37" t="s">
        <v>47</v>
      </c>
      <c r="Q1050" s="38"/>
      <c r="R1050" s="39">
        <v>100</v>
      </c>
      <c r="S1050" s="39">
        <v>100</v>
      </c>
      <c r="T1050" s="39">
        <v>0</v>
      </c>
      <c r="U1050" s="66">
        <f t="shared" si="40"/>
        <v>0</v>
      </c>
      <c r="V1050" s="66">
        <f t="shared" si="41"/>
        <v>0</v>
      </c>
      <c r="W1050" s="84"/>
      <c r="X1050" s="36"/>
      <c r="Y1050" s="40">
        <v>0</v>
      </c>
      <c r="Z1050" s="41">
        <v>400000</v>
      </c>
      <c r="AA1050" s="41">
        <v>389744.66</v>
      </c>
      <c r="AB1050" s="42">
        <v>1</v>
      </c>
      <c r="AC1050" s="43">
        <v>0.97436165</v>
      </c>
    </row>
    <row r="1051" spans="1:29" ht="15">
      <c r="A1051" s="160" t="s">
        <v>2654</v>
      </c>
      <c r="B1051" s="135" t="s">
        <v>37</v>
      </c>
      <c r="C1051" s="157" t="s">
        <v>2311</v>
      </c>
      <c r="D1051" s="139" t="s">
        <v>2687</v>
      </c>
      <c r="E1051" s="141" t="s">
        <v>2657</v>
      </c>
      <c r="F1051" s="141" t="s">
        <v>2688</v>
      </c>
      <c r="G1051" s="144">
        <v>2</v>
      </c>
      <c r="H1051" s="144">
        <v>2.2</v>
      </c>
      <c r="I1051" s="144" t="s">
        <v>355</v>
      </c>
      <c r="J1051" s="147" t="s">
        <v>2689</v>
      </c>
      <c r="K1051" s="150" t="s">
        <v>357</v>
      </c>
      <c r="L1051" s="36" t="s">
        <v>2690</v>
      </c>
      <c r="M1051" s="36" t="s">
        <v>2691</v>
      </c>
      <c r="N1051" s="36" t="s">
        <v>45</v>
      </c>
      <c r="O1051" s="37" t="s">
        <v>46</v>
      </c>
      <c r="P1051" s="37" t="s">
        <v>47</v>
      </c>
      <c r="Q1051" s="38"/>
      <c r="R1051" s="39">
        <v>100</v>
      </c>
      <c r="S1051" s="39">
        <v>0.0001</v>
      </c>
      <c r="T1051" s="39">
        <v>0</v>
      </c>
      <c r="U1051" s="66">
        <f t="shared" si="40"/>
        <v>0</v>
      </c>
      <c r="V1051" s="66">
        <f t="shared" si="41"/>
        <v>0</v>
      </c>
      <c r="W1051" s="84"/>
      <c r="X1051" s="36"/>
      <c r="Y1051" s="40"/>
      <c r="Z1051" s="41"/>
      <c r="AA1051" s="41"/>
      <c r="AB1051" s="42"/>
      <c r="AC1051" s="43"/>
    </row>
    <row r="1052" spans="1:29" ht="15">
      <c r="A1052" s="161"/>
      <c r="B1052" s="154"/>
      <c r="C1052" s="158"/>
      <c r="D1052" s="156"/>
      <c r="E1052" s="143"/>
      <c r="F1052" s="143"/>
      <c r="G1052" s="145"/>
      <c r="H1052" s="145"/>
      <c r="I1052" s="145"/>
      <c r="J1052" s="148"/>
      <c r="K1052" s="151"/>
      <c r="L1052" s="36" t="s">
        <v>2692</v>
      </c>
      <c r="M1052" s="36" t="s">
        <v>2693</v>
      </c>
      <c r="N1052" s="36" t="s">
        <v>45</v>
      </c>
      <c r="O1052" s="37" t="s">
        <v>46</v>
      </c>
      <c r="P1052" s="37" t="s">
        <v>47</v>
      </c>
      <c r="Q1052" s="38"/>
      <c r="R1052" s="39">
        <v>100</v>
      </c>
      <c r="S1052" s="39">
        <v>0.0001</v>
      </c>
      <c r="T1052" s="39">
        <v>0</v>
      </c>
      <c r="U1052" s="66">
        <f t="shared" si="40"/>
        <v>0</v>
      </c>
      <c r="V1052" s="66">
        <f t="shared" si="41"/>
        <v>0</v>
      </c>
      <c r="W1052" s="84"/>
      <c r="X1052" s="36"/>
      <c r="Y1052" s="40"/>
      <c r="Z1052" s="41"/>
      <c r="AA1052" s="41"/>
      <c r="AB1052" s="42"/>
      <c r="AC1052" s="43"/>
    </row>
    <row r="1053" spans="1:29" ht="15">
      <c r="A1053" s="161"/>
      <c r="B1053" s="154"/>
      <c r="C1053" s="158"/>
      <c r="D1053" s="156"/>
      <c r="E1053" s="143"/>
      <c r="F1053" s="143"/>
      <c r="G1053" s="145"/>
      <c r="H1053" s="145"/>
      <c r="I1053" s="145"/>
      <c r="J1053" s="148"/>
      <c r="K1053" s="151"/>
      <c r="L1053" s="36" t="s">
        <v>2694</v>
      </c>
      <c r="M1053" s="36" t="s">
        <v>2695</v>
      </c>
      <c r="N1053" s="36" t="s">
        <v>45</v>
      </c>
      <c r="O1053" s="37" t="s">
        <v>46</v>
      </c>
      <c r="P1053" s="37" t="s">
        <v>47</v>
      </c>
      <c r="Q1053" s="38"/>
      <c r="R1053" s="39">
        <v>100</v>
      </c>
      <c r="S1053" s="39">
        <v>0.0001</v>
      </c>
      <c r="T1053" s="39">
        <v>0</v>
      </c>
      <c r="U1053" s="66">
        <f t="shared" si="40"/>
        <v>0</v>
      </c>
      <c r="V1053" s="66">
        <f t="shared" si="41"/>
        <v>0</v>
      </c>
      <c r="W1053" s="84"/>
      <c r="X1053" s="36"/>
      <c r="Y1053" s="40"/>
      <c r="Z1053" s="41"/>
      <c r="AA1053" s="41"/>
      <c r="AB1053" s="42"/>
      <c r="AC1053" s="43"/>
    </row>
    <row r="1054" spans="1:29" ht="15">
      <c r="A1054" s="161"/>
      <c r="B1054" s="154"/>
      <c r="C1054" s="158"/>
      <c r="D1054" s="156"/>
      <c r="E1054" s="143"/>
      <c r="F1054" s="143"/>
      <c r="G1054" s="145"/>
      <c r="H1054" s="145"/>
      <c r="I1054" s="145"/>
      <c r="J1054" s="148"/>
      <c r="K1054" s="151"/>
      <c r="L1054" s="36" t="s">
        <v>2679</v>
      </c>
      <c r="M1054" s="36" t="s">
        <v>2680</v>
      </c>
      <c r="N1054" s="36" t="s">
        <v>45</v>
      </c>
      <c r="O1054" s="37" t="s">
        <v>46</v>
      </c>
      <c r="P1054" s="37" t="s">
        <v>47</v>
      </c>
      <c r="Q1054" s="38"/>
      <c r="R1054" s="39">
        <v>100</v>
      </c>
      <c r="S1054" s="39">
        <v>100</v>
      </c>
      <c r="T1054" s="39">
        <v>0</v>
      </c>
      <c r="U1054" s="66">
        <f t="shared" si="40"/>
        <v>0</v>
      </c>
      <c r="V1054" s="66">
        <f t="shared" si="41"/>
        <v>0</v>
      </c>
      <c r="W1054" s="84"/>
      <c r="X1054" s="36"/>
      <c r="Y1054" s="40"/>
      <c r="Z1054" s="41"/>
      <c r="AA1054" s="41"/>
      <c r="AB1054" s="42"/>
      <c r="AC1054" s="43"/>
    </row>
    <row r="1055" spans="1:29" ht="15">
      <c r="A1055" s="161"/>
      <c r="B1055" s="154"/>
      <c r="C1055" s="158"/>
      <c r="D1055" s="156"/>
      <c r="E1055" s="143"/>
      <c r="F1055" s="143"/>
      <c r="G1055" s="145"/>
      <c r="H1055" s="145"/>
      <c r="I1055" s="145"/>
      <c r="J1055" s="148"/>
      <c r="K1055" s="151"/>
      <c r="L1055" s="36" t="s">
        <v>2681</v>
      </c>
      <c r="M1055" s="36" t="s">
        <v>2682</v>
      </c>
      <c r="N1055" s="36" t="s">
        <v>45</v>
      </c>
      <c r="O1055" s="37" t="s">
        <v>46</v>
      </c>
      <c r="P1055" s="37" t="s">
        <v>47</v>
      </c>
      <c r="Q1055" s="38"/>
      <c r="R1055" s="39">
        <v>100</v>
      </c>
      <c r="S1055" s="39">
        <v>100</v>
      </c>
      <c r="T1055" s="39">
        <v>0</v>
      </c>
      <c r="U1055" s="66">
        <f t="shared" si="40"/>
        <v>0</v>
      </c>
      <c r="V1055" s="66">
        <f t="shared" si="41"/>
        <v>0</v>
      </c>
      <c r="W1055" s="84"/>
      <c r="X1055" s="36"/>
      <c r="Y1055" s="40"/>
      <c r="Z1055" s="41"/>
      <c r="AA1055" s="41"/>
      <c r="AB1055" s="42"/>
      <c r="AC1055" s="43"/>
    </row>
    <row r="1056" spans="1:29" ht="15">
      <c r="A1056" s="161"/>
      <c r="B1056" s="154"/>
      <c r="C1056" s="158"/>
      <c r="D1056" s="156"/>
      <c r="E1056" s="143"/>
      <c r="F1056" s="143"/>
      <c r="G1056" s="145"/>
      <c r="H1056" s="145"/>
      <c r="I1056" s="145"/>
      <c r="J1056" s="148"/>
      <c r="K1056" s="151"/>
      <c r="L1056" s="36" t="s">
        <v>2683</v>
      </c>
      <c r="M1056" s="36" t="s">
        <v>2684</v>
      </c>
      <c r="N1056" s="36" t="s">
        <v>45</v>
      </c>
      <c r="O1056" s="37" t="s">
        <v>46</v>
      </c>
      <c r="P1056" s="37" t="s">
        <v>47</v>
      </c>
      <c r="Q1056" s="38"/>
      <c r="R1056" s="39">
        <v>100</v>
      </c>
      <c r="S1056" s="39">
        <v>100</v>
      </c>
      <c r="T1056" s="39">
        <v>0</v>
      </c>
      <c r="U1056" s="66">
        <f t="shared" si="40"/>
        <v>0</v>
      </c>
      <c r="V1056" s="66">
        <f t="shared" si="41"/>
        <v>0</v>
      </c>
      <c r="W1056" s="84"/>
      <c r="X1056" s="36"/>
      <c r="Y1056" s="40"/>
      <c r="Z1056" s="41"/>
      <c r="AA1056" s="41"/>
      <c r="AB1056" s="42"/>
      <c r="AC1056" s="43"/>
    </row>
    <row r="1057" spans="1:29" ht="15">
      <c r="A1057" s="161"/>
      <c r="B1057" s="154"/>
      <c r="C1057" s="158"/>
      <c r="D1057" s="156"/>
      <c r="E1057" s="143"/>
      <c r="F1057" s="143"/>
      <c r="G1057" s="145"/>
      <c r="H1057" s="145"/>
      <c r="I1057" s="145"/>
      <c r="J1057" s="148"/>
      <c r="K1057" s="151"/>
      <c r="L1057" s="36" t="s">
        <v>2685</v>
      </c>
      <c r="M1057" s="36" t="s">
        <v>2686</v>
      </c>
      <c r="N1057" s="36" t="s">
        <v>45</v>
      </c>
      <c r="O1057" s="37" t="s">
        <v>46</v>
      </c>
      <c r="P1057" s="37" t="s">
        <v>47</v>
      </c>
      <c r="Q1057" s="38"/>
      <c r="R1057" s="39">
        <v>100</v>
      </c>
      <c r="S1057" s="39">
        <v>60</v>
      </c>
      <c r="T1057" s="39">
        <v>0</v>
      </c>
      <c r="U1057" s="66">
        <f t="shared" si="40"/>
        <v>0</v>
      </c>
      <c r="V1057" s="66">
        <f t="shared" si="41"/>
        <v>0</v>
      </c>
      <c r="W1057" s="84"/>
      <c r="X1057" s="36"/>
      <c r="Y1057" s="40"/>
      <c r="Z1057" s="41"/>
      <c r="AA1057" s="41"/>
      <c r="AB1057" s="42"/>
      <c r="AC1057" s="43"/>
    </row>
    <row r="1058" spans="1:29" ht="15">
      <c r="A1058" s="161"/>
      <c r="B1058" s="154"/>
      <c r="C1058" s="158"/>
      <c r="D1058" s="156"/>
      <c r="E1058" s="143"/>
      <c r="F1058" s="143"/>
      <c r="G1058" s="145"/>
      <c r="H1058" s="145"/>
      <c r="I1058" s="145"/>
      <c r="J1058" s="148"/>
      <c r="K1058" s="151"/>
      <c r="L1058" s="36" t="s">
        <v>2696</v>
      </c>
      <c r="M1058" s="36" t="s">
        <v>2697</v>
      </c>
      <c r="N1058" s="36" t="s">
        <v>45</v>
      </c>
      <c r="O1058" s="37" t="s">
        <v>46</v>
      </c>
      <c r="P1058" s="37" t="s">
        <v>47</v>
      </c>
      <c r="Q1058" s="38"/>
      <c r="R1058" s="39">
        <v>100</v>
      </c>
      <c r="S1058" s="39">
        <v>100</v>
      </c>
      <c r="T1058" s="39">
        <v>0</v>
      </c>
      <c r="U1058" s="66">
        <f t="shared" si="40"/>
        <v>0</v>
      </c>
      <c r="V1058" s="66">
        <f t="shared" si="41"/>
        <v>0</v>
      </c>
      <c r="W1058" s="84"/>
      <c r="X1058" s="36"/>
      <c r="Y1058" s="40"/>
      <c r="Z1058" s="41"/>
      <c r="AA1058" s="41"/>
      <c r="AB1058" s="42"/>
      <c r="AC1058" s="43"/>
    </row>
    <row r="1059" spans="1:29" ht="15">
      <c r="A1059" s="161"/>
      <c r="B1059" s="154"/>
      <c r="C1059" s="158"/>
      <c r="D1059" s="156"/>
      <c r="E1059" s="143"/>
      <c r="F1059" s="143"/>
      <c r="G1059" s="145"/>
      <c r="H1059" s="145"/>
      <c r="I1059" s="145"/>
      <c r="J1059" s="148"/>
      <c r="K1059" s="151"/>
      <c r="L1059" s="36" t="s">
        <v>2698</v>
      </c>
      <c r="M1059" s="36" t="s">
        <v>2693</v>
      </c>
      <c r="N1059" s="36" t="s">
        <v>45</v>
      </c>
      <c r="O1059" s="37" t="s">
        <v>46</v>
      </c>
      <c r="P1059" s="37" t="s">
        <v>47</v>
      </c>
      <c r="Q1059" s="38"/>
      <c r="R1059" s="39">
        <v>100</v>
      </c>
      <c r="S1059" s="39">
        <v>50</v>
      </c>
      <c r="T1059" s="39">
        <v>0</v>
      </c>
      <c r="U1059" s="66">
        <f t="shared" si="40"/>
        <v>0</v>
      </c>
      <c r="V1059" s="66">
        <f t="shared" si="41"/>
        <v>0</v>
      </c>
      <c r="W1059" s="84"/>
      <c r="X1059" s="36"/>
      <c r="Y1059" s="40"/>
      <c r="Z1059" s="41"/>
      <c r="AA1059" s="41"/>
      <c r="AB1059" s="42"/>
      <c r="AC1059" s="43"/>
    </row>
    <row r="1060" spans="1:29" ht="15">
      <c r="A1060" s="162"/>
      <c r="B1060" s="136"/>
      <c r="C1060" s="159"/>
      <c r="D1060" s="140"/>
      <c r="E1060" s="142"/>
      <c r="F1060" s="142"/>
      <c r="G1060" s="146"/>
      <c r="H1060" s="146"/>
      <c r="I1060" s="146"/>
      <c r="J1060" s="149"/>
      <c r="K1060" s="152"/>
      <c r="L1060" s="36" t="s">
        <v>2699</v>
      </c>
      <c r="M1060" s="36" t="s">
        <v>2700</v>
      </c>
      <c r="N1060" s="36" t="s">
        <v>45</v>
      </c>
      <c r="O1060" s="37" t="s">
        <v>46</v>
      </c>
      <c r="P1060" s="37" t="s">
        <v>47</v>
      </c>
      <c r="Q1060" s="38"/>
      <c r="R1060" s="39">
        <v>100</v>
      </c>
      <c r="S1060" s="39">
        <v>100</v>
      </c>
      <c r="T1060" s="39">
        <v>0</v>
      </c>
      <c r="U1060" s="66">
        <f t="shared" si="40"/>
        <v>0</v>
      </c>
      <c r="V1060" s="66">
        <f t="shared" si="41"/>
        <v>0</v>
      </c>
      <c r="W1060" s="84"/>
      <c r="X1060" s="36"/>
      <c r="Y1060" s="40">
        <v>0</v>
      </c>
      <c r="Z1060" s="41">
        <v>2350000</v>
      </c>
      <c r="AA1060" s="41">
        <v>0</v>
      </c>
      <c r="AB1060" s="42">
        <v>0</v>
      </c>
      <c r="AC1060" s="43">
        <v>0</v>
      </c>
    </row>
    <row r="1061" spans="1:29" ht="15">
      <c r="A1061" s="160" t="s">
        <v>2654</v>
      </c>
      <c r="B1061" s="135" t="s">
        <v>37</v>
      </c>
      <c r="C1061" s="137" t="s">
        <v>2311</v>
      </c>
      <c r="D1061" s="139" t="s">
        <v>2701</v>
      </c>
      <c r="E1061" s="141" t="s">
        <v>2657</v>
      </c>
      <c r="F1061" s="141" t="s">
        <v>2702</v>
      </c>
      <c r="G1061" s="144">
        <v>3</v>
      </c>
      <c r="H1061" s="144">
        <v>3.1</v>
      </c>
      <c r="I1061" s="144" t="s">
        <v>744</v>
      </c>
      <c r="J1061" s="147" t="s">
        <v>2703</v>
      </c>
      <c r="K1061" s="150" t="s">
        <v>937</v>
      </c>
      <c r="L1061" s="36" t="s">
        <v>2704</v>
      </c>
      <c r="M1061" s="36" t="s">
        <v>2705</v>
      </c>
      <c r="N1061" s="36" t="s">
        <v>260</v>
      </c>
      <c r="O1061" s="37" t="s">
        <v>46</v>
      </c>
      <c r="P1061" s="37" t="s">
        <v>72</v>
      </c>
      <c r="Q1061" s="38"/>
      <c r="R1061" s="39">
        <v>144</v>
      </c>
      <c r="S1061" s="39">
        <v>144</v>
      </c>
      <c r="T1061" s="39">
        <v>36</v>
      </c>
      <c r="U1061" s="66">
        <f t="shared" si="40"/>
        <v>0.25</v>
      </c>
      <c r="V1061" s="66">
        <f t="shared" si="41"/>
        <v>0.25</v>
      </c>
      <c r="W1061" s="84"/>
      <c r="X1061" s="36"/>
      <c r="Y1061" s="40"/>
      <c r="Z1061" s="41"/>
      <c r="AA1061" s="41"/>
      <c r="AB1061" s="42"/>
      <c r="AC1061" s="43"/>
    </row>
    <row r="1062" spans="1:29" ht="15">
      <c r="A1062" s="162"/>
      <c r="B1062" s="136"/>
      <c r="C1062" s="138"/>
      <c r="D1062" s="140"/>
      <c r="E1062" s="142"/>
      <c r="F1062" s="142"/>
      <c r="G1062" s="146"/>
      <c r="H1062" s="146"/>
      <c r="I1062" s="146"/>
      <c r="J1062" s="149"/>
      <c r="K1062" s="152"/>
      <c r="L1062" s="36" t="s">
        <v>2706</v>
      </c>
      <c r="M1062" s="36" t="s">
        <v>2707</v>
      </c>
      <c r="N1062" s="36" t="s">
        <v>260</v>
      </c>
      <c r="O1062" s="37" t="s">
        <v>46</v>
      </c>
      <c r="P1062" s="37" t="s">
        <v>72</v>
      </c>
      <c r="Q1062" s="38"/>
      <c r="R1062" s="39">
        <v>15</v>
      </c>
      <c r="S1062" s="39">
        <v>15</v>
      </c>
      <c r="T1062" s="39">
        <v>0</v>
      </c>
      <c r="U1062" s="66">
        <f t="shared" si="40"/>
        <v>0</v>
      </c>
      <c r="V1062" s="66">
        <f t="shared" si="41"/>
        <v>0</v>
      </c>
      <c r="W1062" s="84"/>
      <c r="X1062" s="36"/>
      <c r="Y1062" s="40">
        <v>1000000</v>
      </c>
      <c r="Z1062" s="41">
        <v>161607.1</v>
      </c>
      <c r="AA1062" s="41">
        <v>161607.1</v>
      </c>
      <c r="AB1062" s="42">
        <v>0.1616071</v>
      </c>
      <c r="AC1062" s="43">
        <v>1</v>
      </c>
    </row>
    <row r="1063" spans="1:29" ht="61.2">
      <c r="A1063" s="29" t="s">
        <v>2654</v>
      </c>
      <c r="B1063" s="8" t="s">
        <v>37</v>
      </c>
      <c r="C1063" s="30" t="s">
        <v>2311</v>
      </c>
      <c r="D1063" s="31" t="s">
        <v>2701</v>
      </c>
      <c r="E1063" s="32" t="s">
        <v>2657</v>
      </c>
      <c r="F1063" s="32" t="s">
        <v>2702</v>
      </c>
      <c r="G1063" s="33">
        <v>3</v>
      </c>
      <c r="H1063" s="33">
        <v>3.8</v>
      </c>
      <c r="I1063" s="33" t="s">
        <v>2330</v>
      </c>
      <c r="J1063" s="34" t="s">
        <v>2708</v>
      </c>
      <c r="K1063" s="35" t="s">
        <v>2332</v>
      </c>
      <c r="L1063" s="36" t="s">
        <v>189</v>
      </c>
      <c r="M1063" s="36" t="s">
        <v>189</v>
      </c>
      <c r="N1063" s="36" t="s">
        <v>189</v>
      </c>
      <c r="O1063" s="36" t="s">
        <v>189</v>
      </c>
      <c r="P1063" s="36" t="s">
        <v>189</v>
      </c>
      <c r="Q1063" s="38"/>
      <c r="R1063" s="39">
        <v>0</v>
      </c>
      <c r="S1063" s="39">
        <v>0</v>
      </c>
      <c r="T1063" s="39">
        <v>0</v>
      </c>
      <c r="U1063" s="66">
        <v>0</v>
      </c>
      <c r="V1063" s="66">
        <v>0</v>
      </c>
      <c r="W1063" s="84"/>
      <c r="X1063" s="36"/>
      <c r="Y1063" s="40">
        <v>0</v>
      </c>
      <c r="Z1063" s="41">
        <v>1007903.1799999999</v>
      </c>
      <c r="AA1063" s="41">
        <v>34156.76</v>
      </c>
      <c r="AB1063" s="42">
        <v>1</v>
      </c>
      <c r="AC1063" s="43">
        <v>0.03388892968866315</v>
      </c>
    </row>
    <row r="1064" spans="1:29" ht="15">
      <c r="A1064" s="160" t="s">
        <v>2654</v>
      </c>
      <c r="B1064" s="135" t="s">
        <v>37</v>
      </c>
      <c r="C1064" s="137" t="s">
        <v>2311</v>
      </c>
      <c r="D1064" s="139" t="s">
        <v>2676</v>
      </c>
      <c r="E1064" s="141" t="s">
        <v>2657</v>
      </c>
      <c r="F1064" s="141" t="s">
        <v>2677</v>
      </c>
      <c r="G1064" s="144">
        <v>3</v>
      </c>
      <c r="H1064" s="144">
        <v>3.1</v>
      </c>
      <c r="I1064" s="144" t="s">
        <v>744</v>
      </c>
      <c r="J1064" s="147" t="s">
        <v>2709</v>
      </c>
      <c r="K1064" s="150" t="s">
        <v>937</v>
      </c>
      <c r="L1064" s="36" t="s">
        <v>2710</v>
      </c>
      <c r="M1064" s="36" t="s">
        <v>2711</v>
      </c>
      <c r="N1064" s="36" t="s">
        <v>45</v>
      </c>
      <c r="O1064" s="37" t="s">
        <v>46</v>
      </c>
      <c r="P1064" s="37" t="s">
        <v>47</v>
      </c>
      <c r="Q1064" s="38"/>
      <c r="R1064" s="39">
        <v>15</v>
      </c>
      <c r="S1064" s="39">
        <v>15</v>
      </c>
      <c r="T1064" s="39">
        <v>0</v>
      </c>
      <c r="U1064" s="66">
        <f t="shared" si="40"/>
        <v>0</v>
      </c>
      <c r="V1064" s="66">
        <f t="shared" si="41"/>
        <v>0</v>
      </c>
      <c r="W1064" s="84"/>
      <c r="X1064" s="36"/>
      <c r="Y1064" s="40"/>
      <c r="Z1064" s="41"/>
      <c r="AA1064" s="41"/>
      <c r="AB1064" s="42"/>
      <c r="AC1064" s="43"/>
    </row>
    <row r="1065" spans="1:29" ht="15">
      <c r="A1065" s="162"/>
      <c r="B1065" s="136"/>
      <c r="C1065" s="138"/>
      <c r="D1065" s="140"/>
      <c r="E1065" s="142"/>
      <c r="F1065" s="142"/>
      <c r="G1065" s="146"/>
      <c r="H1065" s="146"/>
      <c r="I1065" s="146"/>
      <c r="J1065" s="149"/>
      <c r="K1065" s="152"/>
      <c r="L1065" s="36" t="s">
        <v>2712</v>
      </c>
      <c r="M1065" s="36" t="s">
        <v>2713</v>
      </c>
      <c r="N1065" s="36" t="s">
        <v>45</v>
      </c>
      <c r="O1065" s="37" t="s">
        <v>46</v>
      </c>
      <c r="P1065" s="37" t="s">
        <v>47</v>
      </c>
      <c r="Q1065" s="38"/>
      <c r="R1065" s="39">
        <v>5</v>
      </c>
      <c r="S1065" s="39">
        <v>5</v>
      </c>
      <c r="T1065" s="39">
        <v>0</v>
      </c>
      <c r="U1065" s="66">
        <f t="shared" si="40"/>
        <v>0</v>
      </c>
      <c r="V1065" s="66">
        <f t="shared" si="41"/>
        <v>0</v>
      </c>
      <c r="W1065" s="84"/>
      <c r="X1065" s="36"/>
      <c r="Y1065" s="40">
        <v>0</v>
      </c>
      <c r="Z1065" s="41">
        <v>500000</v>
      </c>
      <c r="AA1065" s="41">
        <v>249727.58</v>
      </c>
      <c r="AB1065" s="42">
        <v>1</v>
      </c>
      <c r="AC1065" s="43">
        <v>0.49945515999999995</v>
      </c>
    </row>
    <row r="1066" spans="1:29" ht="61.2">
      <c r="A1066" s="64" t="s">
        <v>2654</v>
      </c>
      <c r="B1066" s="12" t="s">
        <v>37</v>
      </c>
      <c r="C1066" s="36" t="s">
        <v>2311</v>
      </c>
      <c r="D1066" s="18" t="s">
        <v>2714</v>
      </c>
      <c r="E1066" s="39" t="s">
        <v>2657</v>
      </c>
      <c r="F1066" s="39" t="s">
        <v>2715</v>
      </c>
      <c r="G1066" s="37">
        <v>1</v>
      </c>
      <c r="H1066" s="37">
        <v>1.9</v>
      </c>
      <c r="I1066" s="37" t="s">
        <v>1695</v>
      </c>
      <c r="J1066" s="65" t="s">
        <v>2716</v>
      </c>
      <c r="K1066" s="19" t="s">
        <v>1697</v>
      </c>
      <c r="L1066" s="36" t="s">
        <v>2717</v>
      </c>
      <c r="M1066" s="36" t="s">
        <v>2718</v>
      </c>
      <c r="N1066" s="36" t="s">
        <v>45</v>
      </c>
      <c r="O1066" s="37" t="s">
        <v>84</v>
      </c>
      <c r="P1066" s="37" t="s">
        <v>72</v>
      </c>
      <c r="Q1066" s="38"/>
      <c r="R1066" s="39">
        <v>6500000</v>
      </c>
      <c r="S1066" s="39">
        <v>6500000</v>
      </c>
      <c r="T1066" s="39">
        <v>0</v>
      </c>
      <c r="U1066" s="66">
        <f t="shared" si="40"/>
        <v>0</v>
      </c>
      <c r="V1066" s="66">
        <f t="shared" si="41"/>
        <v>0</v>
      </c>
      <c r="W1066" s="84"/>
      <c r="X1066" s="36"/>
      <c r="Y1066" s="40">
        <v>0</v>
      </c>
      <c r="Z1066" s="41">
        <v>3484600</v>
      </c>
      <c r="AA1066" s="41">
        <v>1479162.92</v>
      </c>
      <c r="AB1066" s="42">
        <v>1</v>
      </c>
      <c r="AC1066" s="43">
        <v>0.42448571428571424</v>
      </c>
    </row>
    <row r="1067" spans="1:29" ht="15">
      <c r="A1067" s="160" t="s">
        <v>2654</v>
      </c>
      <c r="B1067" s="135" t="s">
        <v>150</v>
      </c>
      <c r="C1067" s="137" t="s">
        <v>2311</v>
      </c>
      <c r="D1067" s="139" t="s">
        <v>2701</v>
      </c>
      <c r="E1067" s="141" t="s">
        <v>2657</v>
      </c>
      <c r="F1067" s="141" t="s">
        <v>2702</v>
      </c>
      <c r="G1067" s="144">
        <v>3</v>
      </c>
      <c r="H1067" s="144">
        <v>3.8</v>
      </c>
      <c r="I1067" s="144" t="s">
        <v>2719</v>
      </c>
      <c r="J1067" s="147" t="s">
        <v>2720</v>
      </c>
      <c r="K1067" s="150" t="s">
        <v>2362</v>
      </c>
      <c r="L1067" s="36" t="s">
        <v>2721</v>
      </c>
      <c r="M1067" s="36" t="s">
        <v>2722</v>
      </c>
      <c r="N1067" s="36" t="s">
        <v>45</v>
      </c>
      <c r="O1067" s="37" t="s">
        <v>53</v>
      </c>
      <c r="P1067" s="37" t="s">
        <v>47</v>
      </c>
      <c r="Q1067" s="38"/>
      <c r="R1067" s="39" t="s">
        <v>103</v>
      </c>
      <c r="S1067" s="39">
        <v>1</v>
      </c>
      <c r="T1067" s="39">
        <v>0</v>
      </c>
      <c r="U1067" s="66">
        <f t="shared" si="40"/>
        <v>0</v>
      </c>
      <c r="V1067" s="66">
        <f t="shared" si="41"/>
        <v>0</v>
      </c>
      <c r="W1067" s="84"/>
      <c r="X1067" s="36"/>
      <c r="Y1067" s="40"/>
      <c r="Z1067" s="41"/>
      <c r="AA1067" s="41"/>
      <c r="AB1067" s="42"/>
      <c r="AC1067" s="43"/>
    </row>
    <row r="1068" spans="1:29" ht="15">
      <c r="A1068" s="162"/>
      <c r="B1068" s="136"/>
      <c r="C1068" s="138"/>
      <c r="D1068" s="140"/>
      <c r="E1068" s="142"/>
      <c r="F1068" s="142"/>
      <c r="G1068" s="146"/>
      <c r="H1068" s="146"/>
      <c r="I1068" s="146"/>
      <c r="J1068" s="149"/>
      <c r="K1068" s="152"/>
      <c r="L1068" s="36" t="s">
        <v>2723</v>
      </c>
      <c r="M1068" s="36" t="s">
        <v>2724</v>
      </c>
      <c r="N1068" s="36" t="s">
        <v>45</v>
      </c>
      <c r="O1068" s="37" t="s">
        <v>84</v>
      </c>
      <c r="P1068" s="37" t="s">
        <v>72</v>
      </c>
      <c r="Q1068" s="38"/>
      <c r="R1068" s="39" t="s">
        <v>2725</v>
      </c>
      <c r="S1068" s="39">
        <v>7</v>
      </c>
      <c r="T1068" s="39">
        <v>0</v>
      </c>
      <c r="U1068" s="66">
        <f t="shared" si="40"/>
        <v>0</v>
      </c>
      <c r="V1068" s="66">
        <f t="shared" si="41"/>
        <v>0</v>
      </c>
      <c r="W1068" s="84"/>
      <c r="X1068" s="36"/>
      <c r="Y1068" s="40">
        <v>0</v>
      </c>
      <c r="Z1068" s="41">
        <v>1992799.87</v>
      </c>
      <c r="AA1068" s="41">
        <v>1992799.87</v>
      </c>
      <c r="AB1068" s="42">
        <v>1</v>
      </c>
      <c r="AC1068" s="43">
        <v>1</v>
      </c>
    </row>
    <row r="1069" spans="1:29" ht="40.8">
      <c r="A1069" s="64" t="s">
        <v>2654</v>
      </c>
      <c r="B1069" s="12" t="s">
        <v>150</v>
      </c>
      <c r="C1069" s="36" t="s">
        <v>2311</v>
      </c>
      <c r="D1069" s="18" t="s">
        <v>2726</v>
      </c>
      <c r="E1069" s="39" t="s">
        <v>2657</v>
      </c>
      <c r="F1069" s="39" t="s">
        <v>2726</v>
      </c>
      <c r="G1069" s="37">
        <v>1</v>
      </c>
      <c r="H1069" s="37">
        <v>1.9</v>
      </c>
      <c r="I1069" s="37" t="s">
        <v>1695</v>
      </c>
      <c r="J1069" s="65" t="s">
        <v>2727</v>
      </c>
      <c r="K1069" s="19" t="s">
        <v>2362</v>
      </c>
      <c r="L1069" s="36" t="s">
        <v>2728</v>
      </c>
      <c r="M1069" s="36" t="s">
        <v>2729</v>
      </c>
      <c r="N1069" s="36" t="s">
        <v>45</v>
      </c>
      <c r="O1069" s="37" t="s">
        <v>46</v>
      </c>
      <c r="P1069" s="37" t="s">
        <v>169</v>
      </c>
      <c r="Q1069" s="38"/>
      <c r="R1069" s="39">
        <v>30</v>
      </c>
      <c r="S1069" s="39">
        <v>30</v>
      </c>
      <c r="T1069" s="39">
        <v>0</v>
      </c>
      <c r="U1069" s="66">
        <f t="shared" si="40"/>
        <v>0</v>
      </c>
      <c r="V1069" s="66">
        <f t="shared" si="41"/>
        <v>0</v>
      </c>
      <c r="W1069" s="84"/>
      <c r="X1069" s="36"/>
      <c r="Y1069" s="40">
        <v>3930393.32</v>
      </c>
      <c r="Z1069" s="41">
        <v>3930393.3200000003</v>
      </c>
      <c r="AA1069" s="41">
        <v>0</v>
      </c>
      <c r="AB1069" s="42">
        <v>0</v>
      </c>
      <c r="AC1069" s="43">
        <v>0</v>
      </c>
    </row>
    <row r="1070" spans="1:29" ht="15">
      <c r="A1070" s="160" t="s">
        <v>2654</v>
      </c>
      <c r="B1070" s="135" t="s">
        <v>150</v>
      </c>
      <c r="C1070" s="137" t="s">
        <v>2311</v>
      </c>
      <c r="D1070" s="139" t="s">
        <v>2714</v>
      </c>
      <c r="E1070" s="141" t="s">
        <v>2657</v>
      </c>
      <c r="F1070" s="141" t="s">
        <v>2730</v>
      </c>
      <c r="G1070" s="144">
        <v>2</v>
      </c>
      <c r="H1070" s="144">
        <v>2.2</v>
      </c>
      <c r="I1070" s="144" t="s">
        <v>355</v>
      </c>
      <c r="J1070" s="147" t="s">
        <v>2731</v>
      </c>
      <c r="K1070" s="150" t="s">
        <v>357</v>
      </c>
      <c r="L1070" s="36" t="s">
        <v>2732</v>
      </c>
      <c r="M1070" s="36" t="s">
        <v>2733</v>
      </c>
      <c r="N1070" s="36" t="s">
        <v>45</v>
      </c>
      <c r="O1070" s="37" t="s">
        <v>53</v>
      </c>
      <c r="P1070" s="37" t="s">
        <v>72</v>
      </c>
      <c r="Q1070" s="38"/>
      <c r="R1070" s="39">
        <v>132</v>
      </c>
      <c r="S1070" s="39">
        <v>87</v>
      </c>
      <c r="T1070" s="39">
        <v>0</v>
      </c>
      <c r="U1070" s="66">
        <f t="shared" si="40"/>
        <v>0</v>
      </c>
      <c r="V1070" s="66">
        <f t="shared" si="41"/>
        <v>0</v>
      </c>
      <c r="W1070" s="84"/>
      <c r="X1070" s="36"/>
      <c r="Y1070" s="40"/>
      <c r="Z1070" s="41"/>
      <c r="AA1070" s="41"/>
      <c r="AB1070" s="42"/>
      <c r="AC1070" s="43"/>
    </row>
    <row r="1071" spans="1:29" ht="15">
      <c r="A1071" s="161"/>
      <c r="B1071" s="154"/>
      <c r="C1071" s="155"/>
      <c r="D1071" s="156"/>
      <c r="E1071" s="143"/>
      <c r="F1071" s="143"/>
      <c r="G1071" s="145"/>
      <c r="H1071" s="145"/>
      <c r="I1071" s="145"/>
      <c r="J1071" s="148"/>
      <c r="K1071" s="151"/>
      <c r="L1071" s="36" t="s">
        <v>2679</v>
      </c>
      <c r="M1071" s="36" t="s">
        <v>2680</v>
      </c>
      <c r="N1071" s="36" t="s">
        <v>45</v>
      </c>
      <c r="O1071" s="37" t="s">
        <v>53</v>
      </c>
      <c r="P1071" s="37" t="s">
        <v>47</v>
      </c>
      <c r="Q1071" s="38"/>
      <c r="R1071" s="39">
        <v>100</v>
      </c>
      <c r="S1071" s="39">
        <v>100</v>
      </c>
      <c r="T1071" s="39">
        <v>0</v>
      </c>
      <c r="U1071" s="66">
        <f t="shared" si="40"/>
        <v>0</v>
      </c>
      <c r="V1071" s="66">
        <f t="shared" si="41"/>
        <v>0</v>
      </c>
      <c r="W1071" s="84"/>
      <c r="X1071" s="36"/>
      <c r="Y1071" s="40"/>
      <c r="Z1071" s="41"/>
      <c r="AA1071" s="41"/>
      <c r="AB1071" s="42"/>
      <c r="AC1071" s="43"/>
    </row>
    <row r="1072" spans="1:29" ht="15">
      <c r="A1072" s="161"/>
      <c r="B1072" s="154"/>
      <c r="C1072" s="155"/>
      <c r="D1072" s="156"/>
      <c r="E1072" s="143"/>
      <c r="F1072" s="143"/>
      <c r="G1072" s="145"/>
      <c r="H1072" s="145"/>
      <c r="I1072" s="145"/>
      <c r="J1072" s="148"/>
      <c r="K1072" s="151"/>
      <c r="L1072" s="36" t="s">
        <v>2681</v>
      </c>
      <c r="M1072" s="36" t="s">
        <v>2682</v>
      </c>
      <c r="N1072" s="36" t="s">
        <v>45</v>
      </c>
      <c r="O1072" s="37" t="s">
        <v>46</v>
      </c>
      <c r="P1072" s="37" t="s">
        <v>47</v>
      </c>
      <c r="Q1072" s="38"/>
      <c r="R1072" s="39">
        <v>100</v>
      </c>
      <c r="S1072" s="39">
        <v>100</v>
      </c>
      <c r="T1072" s="39">
        <v>0</v>
      </c>
      <c r="U1072" s="66">
        <f aca="true" t="shared" si="42" ref="U1072:U1136">T1072/R1072</f>
        <v>0</v>
      </c>
      <c r="V1072" s="66">
        <f t="shared" si="41"/>
        <v>0</v>
      </c>
      <c r="W1072" s="84"/>
      <c r="X1072" s="36"/>
      <c r="Y1072" s="40"/>
      <c r="Z1072" s="41"/>
      <c r="AA1072" s="41"/>
      <c r="AB1072" s="42"/>
      <c r="AC1072" s="43"/>
    </row>
    <row r="1073" spans="1:29" ht="15">
      <c r="A1073" s="161"/>
      <c r="B1073" s="154"/>
      <c r="C1073" s="155"/>
      <c r="D1073" s="156"/>
      <c r="E1073" s="143"/>
      <c r="F1073" s="143"/>
      <c r="G1073" s="145"/>
      <c r="H1073" s="145"/>
      <c r="I1073" s="145"/>
      <c r="J1073" s="148"/>
      <c r="K1073" s="151"/>
      <c r="L1073" s="36" t="s">
        <v>2683</v>
      </c>
      <c r="M1073" s="36" t="s">
        <v>2684</v>
      </c>
      <c r="N1073" s="36" t="s">
        <v>45</v>
      </c>
      <c r="O1073" s="37" t="s">
        <v>46</v>
      </c>
      <c r="P1073" s="37" t="s">
        <v>47</v>
      </c>
      <c r="Q1073" s="38"/>
      <c r="R1073" s="39">
        <v>100</v>
      </c>
      <c r="S1073" s="39">
        <v>100</v>
      </c>
      <c r="T1073" s="39">
        <v>0</v>
      </c>
      <c r="U1073" s="66">
        <f t="shared" si="42"/>
        <v>0</v>
      </c>
      <c r="V1073" s="66">
        <f t="shared" si="41"/>
        <v>0</v>
      </c>
      <c r="W1073" s="84"/>
      <c r="X1073" s="36"/>
      <c r="Y1073" s="40"/>
      <c r="Z1073" s="41"/>
      <c r="AA1073" s="41"/>
      <c r="AB1073" s="42"/>
      <c r="AC1073" s="43"/>
    </row>
    <row r="1074" spans="1:29" ht="15">
      <c r="A1074" s="162"/>
      <c r="B1074" s="136"/>
      <c r="C1074" s="138"/>
      <c r="D1074" s="140"/>
      <c r="E1074" s="142"/>
      <c r="F1074" s="142"/>
      <c r="G1074" s="146"/>
      <c r="H1074" s="146"/>
      <c r="I1074" s="146"/>
      <c r="J1074" s="149"/>
      <c r="K1074" s="152"/>
      <c r="L1074" s="36" t="s">
        <v>2685</v>
      </c>
      <c r="M1074" s="36" t="s">
        <v>2686</v>
      </c>
      <c r="N1074" s="36" t="s">
        <v>45</v>
      </c>
      <c r="O1074" s="37" t="s">
        <v>46</v>
      </c>
      <c r="P1074" s="37" t="s">
        <v>47</v>
      </c>
      <c r="Q1074" s="38"/>
      <c r="R1074" s="39">
        <v>100</v>
      </c>
      <c r="S1074" s="39">
        <v>100</v>
      </c>
      <c r="T1074" s="39">
        <v>0</v>
      </c>
      <c r="U1074" s="66">
        <f t="shared" si="42"/>
        <v>0</v>
      </c>
      <c r="V1074" s="66">
        <f t="shared" si="41"/>
        <v>0</v>
      </c>
      <c r="W1074" s="84"/>
      <c r="X1074" s="36"/>
      <c r="Y1074" s="40">
        <v>0</v>
      </c>
      <c r="Z1074" s="41">
        <v>1097362.0999999999</v>
      </c>
      <c r="AA1074" s="41">
        <v>980564.62</v>
      </c>
      <c r="AB1074" s="42">
        <v>1</v>
      </c>
      <c r="AC1074" s="43">
        <v>0.8935652324788692</v>
      </c>
    </row>
    <row r="1075" spans="1:29" ht="15">
      <c r="A1075" s="133" t="s">
        <v>2654</v>
      </c>
      <c r="B1075" s="135" t="s">
        <v>150</v>
      </c>
      <c r="C1075" s="157" t="s">
        <v>2311</v>
      </c>
      <c r="D1075" s="139" t="s">
        <v>2734</v>
      </c>
      <c r="E1075" s="141" t="s">
        <v>2657</v>
      </c>
      <c r="F1075" s="141" t="s">
        <v>2735</v>
      </c>
      <c r="G1075" s="144">
        <v>2</v>
      </c>
      <c r="H1075" s="144">
        <v>2.2</v>
      </c>
      <c r="I1075" s="144" t="s">
        <v>355</v>
      </c>
      <c r="J1075" s="147" t="s">
        <v>2736</v>
      </c>
      <c r="K1075" s="150" t="s">
        <v>357</v>
      </c>
      <c r="L1075" s="36" t="s">
        <v>2679</v>
      </c>
      <c r="M1075" s="36" t="s">
        <v>2680</v>
      </c>
      <c r="N1075" s="36" t="s">
        <v>45</v>
      </c>
      <c r="O1075" s="37" t="s">
        <v>84</v>
      </c>
      <c r="P1075" s="37" t="s">
        <v>47</v>
      </c>
      <c r="Q1075" s="38"/>
      <c r="R1075" s="39">
        <v>100</v>
      </c>
      <c r="S1075" s="39">
        <v>100</v>
      </c>
      <c r="T1075" s="39">
        <v>0</v>
      </c>
      <c r="U1075" s="66">
        <f t="shared" si="42"/>
        <v>0</v>
      </c>
      <c r="V1075" s="66">
        <f t="shared" si="41"/>
        <v>0</v>
      </c>
      <c r="W1075" s="84"/>
      <c r="X1075" s="36"/>
      <c r="Y1075" s="40"/>
      <c r="Z1075" s="41"/>
      <c r="AA1075" s="41"/>
      <c r="AB1075" s="42"/>
      <c r="AC1075" s="43"/>
    </row>
    <row r="1076" spans="1:29" ht="15">
      <c r="A1076" s="153"/>
      <c r="B1076" s="154"/>
      <c r="C1076" s="158"/>
      <c r="D1076" s="156"/>
      <c r="E1076" s="143"/>
      <c r="F1076" s="143"/>
      <c r="G1076" s="145"/>
      <c r="H1076" s="145"/>
      <c r="I1076" s="145"/>
      <c r="J1076" s="148"/>
      <c r="K1076" s="151"/>
      <c r="L1076" s="36" t="s">
        <v>2681</v>
      </c>
      <c r="M1076" s="36" t="s">
        <v>2682</v>
      </c>
      <c r="N1076" s="36" t="s">
        <v>45</v>
      </c>
      <c r="O1076" s="37" t="s">
        <v>84</v>
      </c>
      <c r="P1076" s="37" t="s">
        <v>47</v>
      </c>
      <c r="Q1076" s="38"/>
      <c r="R1076" s="39">
        <v>100</v>
      </c>
      <c r="S1076" s="39">
        <v>100</v>
      </c>
      <c r="T1076" s="39">
        <v>0</v>
      </c>
      <c r="U1076" s="66">
        <f t="shared" si="42"/>
        <v>0</v>
      </c>
      <c r="V1076" s="66">
        <f t="shared" si="41"/>
        <v>0</v>
      </c>
      <c r="W1076" s="84"/>
      <c r="X1076" s="36"/>
      <c r="Y1076" s="40"/>
      <c r="Z1076" s="41"/>
      <c r="AA1076" s="41"/>
      <c r="AB1076" s="42"/>
      <c r="AC1076" s="43"/>
    </row>
    <row r="1077" spans="1:29" ht="15">
      <c r="A1077" s="153"/>
      <c r="B1077" s="154"/>
      <c r="C1077" s="158"/>
      <c r="D1077" s="156"/>
      <c r="E1077" s="143"/>
      <c r="F1077" s="143"/>
      <c r="G1077" s="145"/>
      <c r="H1077" s="145"/>
      <c r="I1077" s="145"/>
      <c r="J1077" s="148"/>
      <c r="K1077" s="151"/>
      <c r="L1077" s="36" t="s">
        <v>2683</v>
      </c>
      <c r="M1077" s="36" t="s">
        <v>2684</v>
      </c>
      <c r="N1077" s="36" t="s">
        <v>45</v>
      </c>
      <c r="O1077" s="37" t="s">
        <v>84</v>
      </c>
      <c r="P1077" s="37" t="s">
        <v>47</v>
      </c>
      <c r="Q1077" s="38"/>
      <c r="R1077" s="39">
        <v>100</v>
      </c>
      <c r="S1077" s="39">
        <v>100</v>
      </c>
      <c r="T1077" s="39">
        <v>0</v>
      </c>
      <c r="U1077" s="66">
        <f t="shared" si="42"/>
        <v>0</v>
      </c>
      <c r="V1077" s="66">
        <f aca="true" t="shared" si="43" ref="V1077:V1141">T1077/S1077</f>
        <v>0</v>
      </c>
      <c r="W1077" s="84"/>
      <c r="X1077" s="36"/>
      <c r="Y1077" s="40"/>
      <c r="Z1077" s="41"/>
      <c r="AA1077" s="41"/>
      <c r="AB1077" s="42"/>
      <c r="AC1077" s="43"/>
    </row>
    <row r="1078" spans="1:29" ht="15">
      <c r="A1078" s="134"/>
      <c r="B1078" s="136"/>
      <c r="C1078" s="159"/>
      <c r="D1078" s="140"/>
      <c r="E1078" s="142"/>
      <c r="F1078" s="142"/>
      <c r="G1078" s="146"/>
      <c r="H1078" s="146"/>
      <c r="I1078" s="146"/>
      <c r="J1078" s="149"/>
      <c r="K1078" s="152"/>
      <c r="L1078" s="36" t="s">
        <v>2685</v>
      </c>
      <c r="M1078" s="36" t="s">
        <v>2686</v>
      </c>
      <c r="N1078" s="36" t="s">
        <v>45</v>
      </c>
      <c r="O1078" s="37" t="s">
        <v>84</v>
      </c>
      <c r="P1078" s="37" t="s">
        <v>47</v>
      </c>
      <c r="Q1078" s="38"/>
      <c r="R1078" s="39">
        <v>100</v>
      </c>
      <c r="S1078" s="39">
        <v>100</v>
      </c>
      <c r="T1078" s="39">
        <v>0</v>
      </c>
      <c r="U1078" s="66">
        <f t="shared" si="42"/>
        <v>0</v>
      </c>
      <c r="V1078" s="66">
        <f t="shared" si="43"/>
        <v>0</v>
      </c>
      <c r="W1078" s="84"/>
      <c r="X1078" s="36"/>
      <c r="Y1078" s="40">
        <v>0</v>
      </c>
      <c r="Z1078" s="41">
        <v>1000000</v>
      </c>
      <c r="AA1078" s="41">
        <v>755011.3200000001</v>
      </c>
      <c r="AB1078" s="42">
        <v>1</v>
      </c>
      <c r="AC1078" s="43">
        <v>0.75501132</v>
      </c>
    </row>
    <row r="1079" spans="1:29" ht="15">
      <c r="A1079" s="160" t="s">
        <v>2654</v>
      </c>
      <c r="B1079" s="135" t="s">
        <v>150</v>
      </c>
      <c r="C1079" s="137" t="s">
        <v>2311</v>
      </c>
      <c r="D1079" s="139" t="s">
        <v>2701</v>
      </c>
      <c r="E1079" s="141" t="s">
        <v>2657</v>
      </c>
      <c r="F1079" s="141" t="s">
        <v>2702</v>
      </c>
      <c r="G1079" s="144">
        <v>1</v>
      </c>
      <c r="H1079" s="144">
        <v>1.8</v>
      </c>
      <c r="I1079" s="144" t="s">
        <v>2737</v>
      </c>
      <c r="J1079" s="147" t="s">
        <v>2738</v>
      </c>
      <c r="K1079" s="150" t="s">
        <v>2739</v>
      </c>
      <c r="L1079" s="36" t="s">
        <v>2740</v>
      </c>
      <c r="M1079" s="36" t="s">
        <v>2741</v>
      </c>
      <c r="N1079" s="36" t="s">
        <v>45</v>
      </c>
      <c r="O1079" s="37" t="s">
        <v>53</v>
      </c>
      <c r="P1079" s="37" t="s">
        <v>72</v>
      </c>
      <c r="Q1079" s="38"/>
      <c r="R1079" s="39">
        <v>50</v>
      </c>
      <c r="S1079" s="39">
        <v>46</v>
      </c>
      <c r="T1079" s="39">
        <v>40</v>
      </c>
      <c r="U1079" s="66">
        <f t="shared" si="42"/>
        <v>0.8</v>
      </c>
      <c r="V1079" s="66">
        <f t="shared" si="43"/>
        <v>0.8695652173913043</v>
      </c>
      <c r="W1079" s="84"/>
      <c r="X1079" s="36"/>
      <c r="Y1079" s="40"/>
      <c r="Z1079" s="41"/>
      <c r="AA1079" s="41"/>
      <c r="AB1079" s="42"/>
      <c r="AC1079" s="43"/>
    </row>
    <row r="1080" spans="1:29" ht="15">
      <c r="A1080" s="161"/>
      <c r="B1080" s="154"/>
      <c r="C1080" s="155"/>
      <c r="D1080" s="156"/>
      <c r="E1080" s="143"/>
      <c r="F1080" s="143"/>
      <c r="G1080" s="145"/>
      <c r="H1080" s="145"/>
      <c r="I1080" s="145"/>
      <c r="J1080" s="148"/>
      <c r="K1080" s="151"/>
      <c r="L1080" s="36" t="s">
        <v>2742</v>
      </c>
      <c r="M1080" s="36" t="s">
        <v>2743</v>
      </c>
      <c r="N1080" s="36" t="s">
        <v>45</v>
      </c>
      <c r="O1080" s="37" t="s">
        <v>46</v>
      </c>
      <c r="P1080" s="37" t="s">
        <v>47</v>
      </c>
      <c r="Q1080" s="38"/>
      <c r="R1080" s="39">
        <v>1</v>
      </c>
      <c r="S1080" s="39">
        <v>1</v>
      </c>
      <c r="T1080" s="39">
        <v>1</v>
      </c>
      <c r="U1080" s="66">
        <f t="shared" si="42"/>
        <v>1</v>
      </c>
      <c r="V1080" s="66">
        <f t="shared" si="43"/>
        <v>1</v>
      </c>
      <c r="W1080" s="84"/>
      <c r="X1080" s="36"/>
      <c r="Y1080" s="40"/>
      <c r="Z1080" s="41"/>
      <c r="AA1080" s="41"/>
      <c r="AB1080" s="42"/>
      <c r="AC1080" s="43"/>
    </row>
    <row r="1081" spans="1:29" ht="15">
      <c r="A1081" s="162"/>
      <c r="B1081" s="136"/>
      <c r="C1081" s="138"/>
      <c r="D1081" s="140"/>
      <c r="E1081" s="142"/>
      <c r="F1081" s="142"/>
      <c r="G1081" s="146"/>
      <c r="H1081" s="146"/>
      <c r="I1081" s="146"/>
      <c r="J1081" s="149"/>
      <c r="K1081" s="152"/>
      <c r="L1081" s="36" t="s">
        <v>2744</v>
      </c>
      <c r="M1081" s="36" t="s">
        <v>2745</v>
      </c>
      <c r="N1081" s="36" t="s">
        <v>45</v>
      </c>
      <c r="O1081" s="37" t="s">
        <v>53</v>
      </c>
      <c r="P1081" s="37" t="s">
        <v>47</v>
      </c>
      <c r="Q1081" s="38"/>
      <c r="R1081" s="39">
        <v>1</v>
      </c>
      <c r="S1081" s="39">
        <v>1</v>
      </c>
      <c r="T1081" s="39">
        <v>1</v>
      </c>
      <c r="U1081" s="66">
        <f t="shared" si="42"/>
        <v>1</v>
      </c>
      <c r="V1081" s="66">
        <f t="shared" si="43"/>
        <v>1</v>
      </c>
      <c r="W1081" s="84"/>
      <c r="X1081" s="36"/>
      <c r="Y1081" s="40">
        <v>71897970.15</v>
      </c>
      <c r="Z1081" s="41">
        <v>77263771.21000001</v>
      </c>
      <c r="AA1081" s="41">
        <v>72708367.19</v>
      </c>
      <c r="AB1081" s="42">
        <v>1.011271487057413</v>
      </c>
      <c r="AC1081" s="43">
        <v>0.9410408792030278</v>
      </c>
    </row>
    <row r="1082" spans="1:29" ht="15">
      <c r="A1082" s="87"/>
      <c r="B1082" s="12"/>
      <c r="C1082" s="88"/>
      <c r="D1082" s="58"/>
      <c r="E1082" s="89"/>
      <c r="F1082" s="89"/>
      <c r="G1082" s="90"/>
      <c r="H1082" s="90"/>
      <c r="I1082" s="90"/>
      <c r="J1082" s="90"/>
      <c r="K1082" s="59"/>
      <c r="L1082" s="88"/>
      <c r="M1082" s="88"/>
      <c r="N1082" s="88"/>
      <c r="O1082" s="90"/>
      <c r="P1082" s="90"/>
      <c r="Q1082" s="91"/>
      <c r="R1082" s="89"/>
      <c r="S1082" s="89"/>
      <c r="T1082" s="89"/>
      <c r="U1082" s="89"/>
      <c r="V1082" s="89"/>
      <c r="W1082" s="88"/>
      <c r="X1082" s="88"/>
      <c r="Y1082" s="92"/>
      <c r="Z1082" s="93"/>
      <c r="AA1082" s="93"/>
      <c r="AB1082" s="93"/>
      <c r="AC1082" s="93"/>
    </row>
    <row r="1083" spans="1:29" ht="153">
      <c r="A1083" s="64" t="s">
        <v>2746</v>
      </c>
      <c r="B1083" s="12" t="s">
        <v>31</v>
      </c>
      <c r="C1083" s="36" t="s">
        <v>2311</v>
      </c>
      <c r="D1083" s="18" t="s">
        <v>2312</v>
      </c>
      <c r="E1083" s="39"/>
      <c r="F1083" s="39"/>
      <c r="G1083" s="37"/>
      <c r="H1083" s="37"/>
      <c r="I1083" s="37"/>
      <c r="J1083" s="37"/>
      <c r="K1083" s="19"/>
      <c r="L1083" s="36"/>
      <c r="M1083" s="36"/>
      <c r="N1083" s="36"/>
      <c r="O1083" s="37"/>
      <c r="P1083" s="37"/>
      <c r="Q1083" s="38"/>
      <c r="R1083" s="39"/>
      <c r="S1083" s="39"/>
      <c r="T1083" s="39"/>
      <c r="U1083" s="66"/>
      <c r="V1083" s="66"/>
      <c r="W1083" s="84"/>
      <c r="X1083" s="36"/>
      <c r="Y1083" s="40"/>
      <c r="Z1083" s="41"/>
      <c r="AA1083" s="41"/>
      <c r="AB1083" s="42"/>
      <c r="AC1083" s="43"/>
    </row>
    <row r="1084" spans="1:29" ht="40.8">
      <c r="A1084" s="64" t="s">
        <v>2746</v>
      </c>
      <c r="B1084" s="12" t="s">
        <v>35</v>
      </c>
      <c r="C1084" s="36" t="s">
        <v>2311</v>
      </c>
      <c r="D1084" s="18" t="s">
        <v>2655</v>
      </c>
      <c r="E1084" s="39"/>
      <c r="F1084" s="39"/>
      <c r="G1084" s="37"/>
      <c r="H1084" s="37"/>
      <c r="I1084" s="37"/>
      <c r="J1084" s="37"/>
      <c r="K1084" s="19"/>
      <c r="L1084" s="36"/>
      <c r="M1084" s="36"/>
      <c r="N1084" s="36"/>
      <c r="O1084" s="37"/>
      <c r="P1084" s="37"/>
      <c r="Q1084" s="38"/>
      <c r="R1084" s="39"/>
      <c r="S1084" s="39"/>
      <c r="T1084" s="39"/>
      <c r="U1084" s="66"/>
      <c r="V1084" s="66"/>
      <c r="W1084" s="84"/>
      <c r="X1084" s="36"/>
      <c r="Y1084" s="40"/>
      <c r="Z1084" s="41"/>
      <c r="AA1084" s="41"/>
      <c r="AB1084" s="42"/>
      <c r="AC1084" s="43"/>
    </row>
    <row r="1085" spans="1:29" ht="112.2">
      <c r="A1085" s="64" t="s">
        <v>2746</v>
      </c>
      <c r="B1085" s="12" t="s">
        <v>150</v>
      </c>
      <c r="C1085" s="36" t="s">
        <v>2311</v>
      </c>
      <c r="D1085" s="18" t="s">
        <v>2747</v>
      </c>
      <c r="E1085" s="39" t="s">
        <v>2748</v>
      </c>
      <c r="F1085" s="39" t="s">
        <v>2749</v>
      </c>
      <c r="G1085" s="37">
        <v>1</v>
      </c>
      <c r="H1085" s="37">
        <v>1.3</v>
      </c>
      <c r="I1085" s="37" t="s">
        <v>1212</v>
      </c>
      <c r="J1085" s="65" t="s">
        <v>2750</v>
      </c>
      <c r="K1085" s="19" t="s">
        <v>2358</v>
      </c>
      <c r="L1085" s="36" t="s">
        <v>2751</v>
      </c>
      <c r="M1085" s="36" t="s">
        <v>2752</v>
      </c>
      <c r="N1085" s="36" t="s">
        <v>45</v>
      </c>
      <c r="O1085" s="37" t="s">
        <v>53</v>
      </c>
      <c r="P1085" s="37" t="s">
        <v>169</v>
      </c>
      <c r="Q1085" s="38"/>
      <c r="R1085" s="39">
        <v>1</v>
      </c>
      <c r="S1085" s="39">
        <v>1</v>
      </c>
      <c r="T1085" s="39">
        <v>0</v>
      </c>
      <c r="U1085" s="66">
        <f t="shared" si="42"/>
        <v>0</v>
      </c>
      <c r="V1085" s="66">
        <f t="shared" si="43"/>
        <v>0</v>
      </c>
      <c r="W1085" s="84"/>
      <c r="X1085" s="36"/>
      <c r="Y1085" s="40">
        <v>100000</v>
      </c>
      <c r="Z1085" s="41">
        <v>182650</v>
      </c>
      <c r="AA1085" s="41">
        <v>178771.66</v>
      </c>
      <c r="AB1085" s="42">
        <v>1.7877166</v>
      </c>
      <c r="AC1085" s="43">
        <v>0.9787662742951</v>
      </c>
    </row>
    <row r="1086" spans="1:29" ht="61.2">
      <c r="A1086" s="64" t="s">
        <v>2746</v>
      </c>
      <c r="B1086" s="12" t="s">
        <v>37</v>
      </c>
      <c r="C1086" s="36" t="s">
        <v>2311</v>
      </c>
      <c r="D1086" s="18" t="s">
        <v>2753</v>
      </c>
      <c r="E1086" s="39" t="s">
        <v>2748</v>
      </c>
      <c r="F1086" s="39" t="s">
        <v>2754</v>
      </c>
      <c r="G1086" s="37">
        <v>1</v>
      </c>
      <c r="H1086" s="37">
        <v>1.3</v>
      </c>
      <c r="I1086" s="37" t="s">
        <v>146</v>
      </c>
      <c r="J1086" s="65" t="s">
        <v>2755</v>
      </c>
      <c r="K1086" s="19" t="s">
        <v>2362</v>
      </c>
      <c r="L1086" s="36" t="s">
        <v>2756</v>
      </c>
      <c r="M1086" s="36" t="s">
        <v>2757</v>
      </c>
      <c r="N1086" s="36" t="s">
        <v>45</v>
      </c>
      <c r="O1086" s="37" t="s">
        <v>53</v>
      </c>
      <c r="P1086" s="37" t="s">
        <v>47</v>
      </c>
      <c r="Q1086" s="38"/>
      <c r="R1086" s="39" t="s">
        <v>2758</v>
      </c>
      <c r="S1086" s="39">
        <v>95</v>
      </c>
      <c r="T1086" s="39">
        <v>77.46</v>
      </c>
      <c r="U1086" s="66">
        <f t="shared" si="42"/>
        <v>0.8153684210526315</v>
      </c>
      <c r="V1086" s="66">
        <f t="shared" si="43"/>
        <v>0.8153684210526315</v>
      </c>
      <c r="W1086" s="84"/>
      <c r="X1086" s="36"/>
      <c r="Y1086" s="40">
        <v>0</v>
      </c>
      <c r="Z1086" s="41">
        <v>500000</v>
      </c>
      <c r="AA1086" s="41">
        <v>237679.6</v>
      </c>
      <c r="AB1086" s="42">
        <v>1</v>
      </c>
      <c r="AC1086" s="43">
        <v>0.47535920000000004</v>
      </c>
    </row>
    <row r="1087" spans="1:29" ht="61.2">
      <c r="A1087" s="64" t="s">
        <v>2746</v>
      </c>
      <c r="B1087" s="12" t="s">
        <v>37</v>
      </c>
      <c r="C1087" s="36" t="s">
        <v>2311</v>
      </c>
      <c r="D1087" s="18" t="s">
        <v>2753</v>
      </c>
      <c r="E1087" s="39" t="s">
        <v>2748</v>
      </c>
      <c r="F1087" s="39" t="s">
        <v>2754</v>
      </c>
      <c r="G1087" s="37">
        <v>1</v>
      </c>
      <c r="H1087" s="37">
        <v>1.3</v>
      </c>
      <c r="I1087" s="37" t="s">
        <v>146</v>
      </c>
      <c r="J1087" s="113" t="s">
        <v>2759</v>
      </c>
      <c r="K1087" s="19" t="s">
        <v>2362</v>
      </c>
      <c r="L1087" s="36" t="s">
        <v>2760</v>
      </c>
      <c r="M1087" s="36" t="s">
        <v>2760</v>
      </c>
      <c r="N1087" s="36" t="s">
        <v>45</v>
      </c>
      <c r="O1087" s="37" t="s">
        <v>53</v>
      </c>
      <c r="P1087" s="37" t="s">
        <v>47</v>
      </c>
      <c r="Q1087" s="38"/>
      <c r="R1087" s="39">
        <v>0</v>
      </c>
      <c r="S1087" s="39">
        <v>0</v>
      </c>
      <c r="T1087" s="39">
        <v>0</v>
      </c>
      <c r="U1087" s="66">
        <v>0</v>
      </c>
      <c r="V1087" s="66">
        <v>0</v>
      </c>
      <c r="W1087" s="84"/>
      <c r="X1087" s="36"/>
      <c r="Y1087" s="40">
        <v>0</v>
      </c>
      <c r="Z1087" s="41">
        <v>468033.72</v>
      </c>
      <c r="AA1087" s="41">
        <v>180415.58</v>
      </c>
      <c r="AB1087" s="42">
        <v>1</v>
      </c>
      <c r="AC1087" s="43">
        <v>0.38547560205704834</v>
      </c>
    </row>
    <row r="1088" spans="1:29" ht="15">
      <c r="A1088" s="160" t="s">
        <v>2746</v>
      </c>
      <c r="B1088" s="135" t="s">
        <v>37</v>
      </c>
      <c r="C1088" s="157" t="s">
        <v>2311</v>
      </c>
      <c r="D1088" s="139" t="s">
        <v>2761</v>
      </c>
      <c r="E1088" s="141" t="s">
        <v>2748</v>
      </c>
      <c r="F1088" s="141" t="s">
        <v>2762</v>
      </c>
      <c r="G1088" s="144">
        <v>2</v>
      </c>
      <c r="H1088" s="144">
        <v>2.2</v>
      </c>
      <c r="I1088" s="144" t="s">
        <v>355</v>
      </c>
      <c r="J1088" s="147" t="s">
        <v>2763</v>
      </c>
      <c r="K1088" s="150" t="s">
        <v>357</v>
      </c>
      <c r="L1088" s="36" t="s">
        <v>2764</v>
      </c>
      <c r="M1088" s="36" t="s">
        <v>2765</v>
      </c>
      <c r="N1088" s="36" t="s">
        <v>45</v>
      </c>
      <c r="O1088" s="37" t="s">
        <v>46</v>
      </c>
      <c r="P1088" s="37" t="s">
        <v>47</v>
      </c>
      <c r="Q1088" s="38"/>
      <c r="R1088" s="39">
        <v>1</v>
      </c>
      <c r="S1088" s="39">
        <v>0.0001</v>
      </c>
      <c r="T1088" s="39">
        <v>0</v>
      </c>
      <c r="U1088" s="66">
        <f t="shared" si="42"/>
        <v>0</v>
      </c>
      <c r="V1088" s="66">
        <f t="shared" si="43"/>
        <v>0</v>
      </c>
      <c r="W1088" s="84"/>
      <c r="X1088" s="36"/>
      <c r="Y1088" s="40"/>
      <c r="Z1088" s="41"/>
      <c r="AA1088" s="41"/>
      <c r="AB1088" s="42"/>
      <c r="AC1088" s="43"/>
    </row>
    <row r="1089" spans="1:29" ht="15">
      <c r="A1089" s="161"/>
      <c r="B1089" s="154"/>
      <c r="C1089" s="158"/>
      <c r="D1089" s="156"/>
      <c r="E1089" s="143"/>
      <c r="F1089" s="143"/>
      <c r="G1089" s="145"/>
      <c r="H1089" s="145"/>
      <c r="I1089" s="145"/>
      <c r="J1089" s="148"/>
      <c r="K1089" s="151"/>
      <c r="L1089" s="36" t="s">
        <v>2766</v>
      </c>
      <c r="M1089" s="36" t="s">
        <v>2767</v>
      </c>
      <c r="N1089" s="36" t="s">
        <v>45</v>
      </c>
      <c r="O1089" s="37" t="s">
        <v>46</v>
      </c>
      <c r="P1089" s="37" t="s">
        <v>47</v>
      </c>
      <c r="Q1089" s="38"/>
      <c r="R1089" s="39">
        <v>5</v>
      </c>
      <c r="S1089" s="39">
        <v>5</v>
      </c>
      <c r="T1089" s="39">
        <v>0</v>
      </c>
      <c r="U1089" s="66">
        <f t="shared" si="42"/>
        <v>0</v>
      </c>
      <c r="V1089" s="66">
        <f t="shared" si="43"/>
        <v>0</v>
      </c>
      <c r="W1089" s="84"/>
      <c r="X1089" s="36"/>
      <c r="Y1089" s="40"/>
      <c r="Z1089" s="41"/>
      <c r="AA1089" s="41"/>
      <c r="AB1089" s="42"/>
      <c r="AC1089" s="43"/>
    </row>
    <row r="1090" spans="1:29" ht="15">
      <c r="A1090" s="161"/>
      <c r="B1090" s="154"/>
      <c r="C1090" s="158"/>
      <c r="D1090" s="156"/>
      <c r="E1090" s="143"/>
      <c r="F1090" s="143"/>
      <c r="G1090" s="145"/>
      <c r="H1090" s="145"/>
      <c r="I1090" s="145"/>
      <c r="J1090" s="148"/>
      <c r="K1090" s="151"/>
      <c r="L1090" s="36" t="s">
        <v>2768</v>
      </c>
      <c r="M1090" s="36" t="s">
        <v>2769</v>
      </c>
      <c r="N1090" s="36" t="s">
        <v>45</v>
      </c>
      <c r="O1090" s="37" t="s">
        <v>46</v>
      </c>
      <c r="P1090" s="37" t="s">
        <v>47</v>
      </c>
      <c r="Q1090" s="38"/>
      <c r="R1090" s="39">
        <v>5</v>
      </c>
      <c r="S1090" s="39">
        <v>0.0001</v>
      </c>
      <c r="T1090" s="39">
        <v>0</v>
      </c>
      <c r="U1090" s="66">
        <f t="shared" si="42"/>
        <v>0</v>
      </c>
      <c r="V1090" s="66">
        <f t="shared" si="43"/>
        <v>0</v>
      </c>
      <c r="W1090" s="84"/>
      <c r="X1090" s="36"/>
      <c r="Y1090" s="40"/>
      <c r="Z1090" s="41"/>
      <c r="AA1090" s="41"/>
      <c r="AB1090" s="42"/>
      <c r="AC1090" s="43"/>
    </row>
    <row r="1091" spans="1:29" ht="15">
      <c r="A1091" s="161"/>
      <c r="B1091" s="154"/>
      <c r="C1091" s="158"/>
      <c r="D1091" s="156"/>
      <c r="E1091" s="143"/>
      <c r="F1091" s="143"/>
      <c r="G1091" s="145"/>
      <c r="H1091" s="145"/>
      <c r="I1091" s="145"/>
      <c r="J1091" s="148"/>
      <c r="K1091" s="151"/>
      <c r="L1091" s="36" t="s">
        <v>2770</v>
      </c>
      <c r="M1091" s="36" t="s">
        <v>363</v>
      </c>
      <c r="N1091" s="36" t="s">
        <v>45</v>
      </c>
      <c r="O1091" s="37" t="s">
        <v>46</v>
      </c>
      <c r="P1091" s="37" t="s">
        <v>47</v>
      </c>
      <c r="Q1091" s="38"/>
      <c r="R1091" s="39">
        <v>100</v>
      </c>
      <c r="S1091" s="39">
        <v>100</v>
      </c>
      <c r="T1091" s="39">
        <v>0</v>
      </c>
      <c r="U1091" s="66">
        <f t="shared" si="42"/>
        <v>0</v>
      </c>
      <c r="V1091" s="66">
        <f t="shared" si="43"/>
        <v>0</v>
      </c>
      <c r="W1091" s="84"/>
      <c r="X1091" s="36"/>
      <c r="Y1091" s="40"/>
      <c r="Z1091" s="41"/>
      <c r="AA1091" s="41"/>
      <c r="AB1091" s="42"/>
      <c r="AC1091" s="43"/>
    </row>
    <row r="1092" spans="1:29" ht="15">
      <c r="A1092" s="162"/>
      <c r="B1092" s="136"/>
      <c r="C1092" s="159"/>
      <c r="D1092" s="140"/>
      <c r="E1092" s="142"/>
      <c r="F1092" s="142"/>
      <c r="G1092" s="146"/>
      <c r="H1092" s="146"/>
      <c r="I1092" s="146"/>
      <c r="J1092" s="149"/>
      <c r="K1092" s="152"/>
      <c r="L1092" s="36" t="s">
        <v>2771</v>
      </c>
      <c r="M1092" s="36" t="s">
        <v>2772</v>
      </c>
      <c r="N1092" s="36" t="s">
        <v>45</v>
      </c>
      <c r="O1092" s="37" t="s">
        <v>46</v>
      </c>
      <c r="P1092" s="37" t="s">
        <v>47</v>
      </c>
      <c r="Q1092" s="38"/>
      <c r="R1092" s="39">
        <v>100</v>
      </c>
      <c r="S1092" s="39">
        <v>100</v>
      </c>
      <c r="T1092" s="39">
        <v>0</v>
      </c>
      <c r="U1092" s="66">
        <f t="shared" si="42"/>
        <v>0</v>
      </c>
      <c r="V1092" s="66">
        <f t="shared" si="43"/>
        <v>0</v>
      </c>
      <c r="W1092" s="84"/>
      <c r="X1092" s="36"/>
      <c r="Y1092" s="40">
        <v>0</v>
      </c>
      <c r="Z1092" s="41">
        <v>1000000</v>
      </c>
      <c r="AA1092" s="41">
        <v>0</v>
      </c>
      <c r="AB1092" s="42">
        <v>0</v>
      </c>
      <c r="AC1092" s="43">
        <v>0</v>
      </c>
    </row>
    <row r="1093" spans="1:29" ht="15">
      <c r="A1093" s="133" t="s">
        <v>2746</v>
      </c>
      <c r="B1093" s="135" t="s">
        <v>150</v>
      </c>
      <c r="C1093" s="137" t="s">
        <v>2311</v>
      </c>
      <c r="D1093" s="139" t="s">
        <v>2773</v>
      </c>
      <c r="E1093" s="141" t="s">
        <v>2748</v>
      </c>
      <c r="F1093" s="141" t="s">
        <v>2316</v>
      </c>
      <c r="G1093" s="144">
        <v>1</v>
      </c>
      <c r="H1093" s="144">
        <v>1.8</v>
      </c>
      <c r="I1093" s="144" t="s">
        <v>2774</v>
      </c>
      <c r="J1093" s="147" t="s">
        <v>2775</v>
      </c>
      <c r="K1093" s="150" t="s">
        <v>1781</v>
      </c>
      <c r="L1093" s="36" t="s">
        <v>2776</v>
      </c>
      <c r="M1093" s="36" t="s">
        <v>2777</v>
      </c>
      <c r="N1093" s="36" t="s">
        <v>45</v>
      </c>
      <c r="O1093" s="37" t="s">
        <v>46</v>
      </c>
      <c r="P1093" s="37" t="s">
        <v>47</v>
      </c>
      <c r="Q1093" s="38"/>
      <c r="R1093" s="39" t="s">
        <v>103</v>
      </c>
      <c r="S1093" s="39">
        <v>1</v>
      </c>
      <c r="T1093" s="39">
        <v>0</v>
      </c>
      <c r="U1093" s="66">
        <f t="shared" si="42"/>
        <v>0</v>
      </c>
      <c r="V1093" s="66">
        <f t="shared" si="43"/>
        <v>0</v>
      </c>
      <c r="W1093" s="84"/>
      <c r="X1093" s="36"/>
      <c r="Y1093" s="40"/>
      <c r="Z1093" s="41"/>
      <c r="AA1093" s="41"/>
      <c r="AB1093" s="42"/>
      <c r="AC1093" s="43"/>
    </row>
    <row r="1094" spans="1:29" ht="15">
      <c r="A1094" s="153"/>
      <c r="B1094" s="154"/>
      <c r="C1094" s="155"/>
      <c r="D1094" s="156"/>
      <c r="E1094" s="143"/>
      <c r="F1094" s="143"/>
      <c r="G1094" s="145"/>
      <c r="H1094" s="145"/>
      <c r="I1094" s="145"/>
      <c r="J1094" s="148"/>
      <c r="K1094" s="151"/>
      <c r="L1094" s="36" t="s">
        <v>2776</v>
      </c>
      <c r="M1094" s="36" t="s">
        <v>2778</v>
      </c>
      <c r="N1094" s="36" t="s">
        <v>45</v>
      </c>
      <c r="O1094" s="37" t="s">
        <v>46</v>
      </c>
      <c r="P1094" s="37" t="s">
        <v>47</v>
      </c>
      <c r="Q1094" s="38"/>
      <c r="R1094" s="39" t="s">
        <v>103</v>
      </c>
      <c r="S1094" s="39">
        <v>1</v>
      </c>
      <c r="T1094" s="39">
        <v>0</v>
      </c>
      <c r="U1094" s="66">
        <f t="shared" si="42"/>
        <v>0</v>
      </c>
      <c r="V1094" s="66">
        <f t="shared" si="43"/>
        <v>0</v>
      </c>
      <c r="W1094" s="84"/>
      <c r="X1094" s="36"/>
      <c r="Y1094" s="40"/>
      <c r="Z1094" s="41"/>
      <c r="AA1094" s="41"/>
      <c r="AB1094" s="42"/>
      <c r="AC1094" s="43"/>
    </row>
    <row r="1095" spans="1:29" ht="15">
      <c r="A1095" s="153"/>
      <c r="B1095" s="154"/>
      <c r="C1095" s="155"/>
      <c r="D1095" s="156"/>
      <c r="E1095" s="143"/>
      <c r="F1095" s="143"/>
      <c r="G1095" s="145"/>
      <c r="H1095" s="145"/>
      <c r="I1095" s="145"/>
      <c r="J1095" s="148"/>
      <c r="K1095" s="151"/>
      <c r="L1095" s="36" t="s">
        <v>2779</v>
      </c>
      <c r="M1095" s="36" t="s">
        <v>2780</v>
      </c>
      <c r="N1095" s="36" t="s">
        <v>45</v>
      </c>
      <c r="O1095" s="37" t="s">
        <v>46</v>
      </c>
      <c r="P1095" s="37" t="s">
        <v>47</v>
      </c>
      <c r="Q1095" s="38"/>
      <c r="R1095" s="39">
        <v>1</v>
      </c>
      <c r="S1095" s="39">
        <v>1</v>
      </c>
      <c r="T1095" s="39">
        <v>0</v>
      </c>
      <c r="U1095" s="66">
        <f t="shared" si="42"/>
        <v>0</v>
      </c>
      <c r="V1095" s="66">
        <f t="shared" si="43"/>
        <v>0</v>
      </c>
      <c r="W1095" s="84"/>
      <c r="X1095" s="36"/>
      <c r="Y1095" s="40"/>
      <c r="Z1095" s="41"/>
      <c r="AA1095" s="41"/>
      <c r="AB1095" s="42"/>
      <c r="AC1095" s="43"/>
    </row>
    <row r="1096" spans="1:29" ht="15">
      <c r="A1096" s="153"/>
      <c r="B1096" s="154"/>
      <c r="C1096" s="155"/>
      <c r="D1096" s="156"/>
      <c r="E1096" s="143"/>
      <c r="F1096" s="143"/>
      <c r="G1096" s="145"/>
      <c r="H1096" s="145"/>
      <c r="I1096" s="145"/>
      <c r="J1096" s="148"/>
      <c r="K1096" s="151"/>
      <c r="L1096" s="36" t="s">
        <v>2781</v>
      </c>
      <c r="M1096" s="36" t="s">
        <v>2782</v>
      </c>
      <c r="N1096" s="36" t="s">
        <v>45</v>
      </c>
      <c r="O1096" s="37" t="s">
        <v>46</v>
      </c>
      <c r="P1096" s="37" t="s">
        <v>394</v>
      </c>
      <c r="Q1096" s="38"/>
      <c r="R1096" s="39" t="s">
        <v>2327</v>
      </c>
      <c r="S1096" s="39">
        <v>4</v>
      </c>
      <c r="T1096" s="39">
        <v>60</v>
      </c>
      <c r="U1096" s="66">
        <f t="shared" si="42"/>
        <v>15</v>
      </c>
      <c r="V1096" s="66">
        <f t="shared" si="43"/>
        <v>15</v>
      </c>
      <c r="W1096" s="84"/>
      <c r="X1096" s="36"/>
      <c r="Y1096" s="40"/>
      <c r="Z1096" s="41"/>
      <c r="AA1096" s="41"/>
      <c r="AB1096" s="42"/>
      <c r="AC1096" s="43"/>
    </row>
    <row r="1097" spans="1:29" ht="15">
      <c r="A1097" s="134"/>
      <c r="B1097" s="136"/>
      <c r="C1097" s="138"/>
      <c r="D1097" s="140"/>
      <c r="E1097" s="142"/>
      <c r="F1097" s="142"/>
      <c r="G1097" s="146"/>
      <c r="H1097" s="146"/>
      <c r="I1097" s="146"/>
      <c r="J1097" s="149"/>
      <c r="K1097" s="152"/>
      <c r="L1097" s="36" t="s">
        <v>2783</v>
      </c>
      <c r="M1097" s="36" t="s">
        <v>2784</v>
      </c>
      <c r="N1097" s="36" t="s">
        <v>45</v>
      </c>
      <c r="O1097" s="37" t="s">
        <v>46</v>
      </c>
      <c r="P1097" s="37" t="s">
        <v>280</v>
      </c>
      <c r="Q1097" s="38"/>
      <c r="R1097" s="39" t="s">
        <v>1147</v>
      </c>
      <c r="S1097" s="39">
        <v>2</v>
      </c>
      <c r="T1097" s="39">
        <v>46.66</v>
      </c>
      <c r="U1097" s="66">
        <f t="shared" si="42"/>
        <v>23.33</v>
      </c>
      <c r="V1097" s="66">
        <f t="shared" si="43"/>
        <v>23.33</v>
      </c>
      <c r="W1097" s="84"/>
      <c r="X1097" s="36"/>
      <c r="Y1097" s="40">
        <v>300000</v>
      </c>
      <c r="Z1097" s="41">
        <v>180000.01</v>
      </c>
      <c r="AA1097" s="41">
        <v>95718.93999999999</v>
      </c>
      <c r="AB1097" s="42">
        <v>0.3190631333333333</v>
      </c>
      <c r="AC1097" s="43">
        <v>0.5317718593460077</v>
      </c>
    </row>
    <row r="1098" spans="1:29" ht="15">
      <c r="A1098" s="160" t="s">
        <v>2746</v>
      </c>
      <c r="B1098" s="135" t="s">
        <v>150</v>
      </c>
      <c r="C1098" s="137" t="s">
        <v>2311</v>
      </c>
      <c r="D1098" s="139" t="s">
        <v>2785</v>
      </c>
      <c r="E1098" s="141" t="s">
        <v>2748</v>
      </c>
      <c r="F1098" s="141" t="s">
        <v>2786</v>
      </c>
      <c r="G1098" s="144">
        <v>1</v>
      </c>
      <c r="H1098" s="144">
        <v>1.7</v>
      </c>
      <c r="I1098" s="144" t="s">
        <v>112</v>
      </c>
      <c r="J1098" s="147" t="s">
        <v>2787</v>
      </c>
      <c r="K1098" s="150" t="s">
        <v>87</v>
      </c>
      <c r="L1098" s="36" t="s">
        <v>2788</v>
      </c>
      <c r="M1098" s="36" t="s">
        <v>2789</v>
      </c>
      <c r="N1098" s="36" t="s">
        <v>45</v>
      </c>
      <c r="O1098" s="37" t="s">
        <v>53</v>
      </c>
      <c r="P1098" s="37" t="s">
        <v>72</v>
      </c>
      <c r="Q1098" s="38"/>
      <c r="R1098" s="39">
        <v>2400</v>
      </c>
      <c r="S1098" s="39">
        <v>2400</v>
      </c>
      <c r="T1098" s="39">
        <v>1748</v>
      </c>
      <c r="U1098" s="66">
        <f t="shared" si="42"/>
        <v>0.7283333333333334</v>
      </c>
      <c r="V1098" s="66">
        <f t="shared" si="43"/>
        <v>0.7283333333333334</v>
      </c>
      <c r="W1098" s="84"/>
      <c r="X1098" s="36"/>
      <c r="Y1098" s="40"/>
      <c r="Z1098" s="41"/>
      <c r="AA1098" s="41"/>
      <c r="AB1098" s="42"/>
      <c r="AC1098" s="43"/>
    </row>
    <row r="1099" spans="1:29" ht="15">
      <c r="A1099" s="161"/>
      <c r="B1099" s="154"/>
      <c r="C1099" s="155"/>
      <c r="D1099" s="156"/>
      <c r="E1099" s="143"/>
      <c r="F1099" s="143"/>
      <c r="G1099" s="145"/>
      <c r="H1099" s="145"/>
      <c r="I1099" s="145"/>
      <c r="J1099" s="148"/>
      <c r="K1099" s="151"/>
      <c r="L1099" s="36" t="s">
        <v>2790</v>
      </c>
      <c r="M1099" s="36" t="s">
        <v>2791</v>
      </c>
      <c r="N1099" s="36" t="s">
        <v>45</v>
      </c>
      <c r="O1099" s="37" t="s">
        <v>53</v>
      </c>
      <c r="P1099" s="37" t="s">
        <v>72</v>
      </c>
      <c r="Q1099" s="38"/>
      <c r="R1099" s="39">
        <v>50</v>
      </c>
      <c r="S1099" s="39">
        <v>50</v>
      </c>
      <c r="T1099" s="39">
        <v>38</v>
      </c>
      <c r="U1099" s="66">
        <f t="shared" si="42"/>
        <v>0.76</v>
      </c>
      <c r="V1099" s="66">
        <f t="shared" si="43"/>
        <v>0.76</v>
      </c>
      <c r="W1099" s="84"/>
      <c r="X1099" s="36"/>
      <c r="Y1099" s="40"/>
      <c r="Z1099" s="41"/>
      <c r="AA1099" s="41"/>
      <c r="AB1099" s="42"/>
      <c r="AC1099" s="43"/>
    </row>
    <row r="1100" spans="1:29" ht="15">
      <c r="A1100" s="161"/>
      <c r="B1100" s="154"/>
      <c r="C1100" s="155"/>
      <c r="D1100" s="156"/>
      <c r="E1100" s="143"/>
      <c r="F1100" s="143"/>
      <c r="G1100" s="145"/>
      <c r="H1100" s="145"/>
      <c r="I1100" s="145"/>
      <c r="J1100" s="148"/>
      <c r="K1100" s="151"/>
      <c r="L1100" s="36" t="s">
        <v>2792</v>
      </c>
      <c r="M1100" s="36" t="s">
        <v>2793</v>
      </c>
      <c r="N1100" s="36" t="s">
        <v>45</v>
      </c>
      <c r="O1100" s="37" t="s">
        <v>53</v>
      </c>
      <c r="P1100" s="37" t="s">
        <v>72</v>
      </c>
      <c r="Q1100" s="38"/>
      <c r="R1100" s="39">
        <v>3</v>
      </c>
      <c r="S1100" s="39">
        <v>3</v>
      </c>
      <c r="T1100" s="39">
        <v>3</v>
      </c>
      <c r="U1100" s="66">
        <f t="shared" si="42"/>
        <v>1</v>
      </c>
      <c r="V1100" s="66">
        <f t="shared" si="43"/>
        <v>1</v>
      </c>
      <c r="W1100" s="84"/>
      <c r="X1100" s="36"/>
      <c r="Y1100" s="40"/>
      <c r="Z1100" s="41"/>
      <c r="AA1100" s="41"/>
      <c r="AB1100" s="42"/>
      <c r="AC1100" s="43"/>
    </row>
    <row r="1101" spans="1:29" ht="15">
      <c r="A1101" s="161"/>
      <c r="B1101" s="154"/>
      <c r="C1101" s="155"/>
      <c r="D1101" s="156"/>
      <c r="E1101" s="143"/>
      <c r="F1101" s="143"/>
      <c r="G1101" s="145"/>
      <c r="H1101" s="145"/>
      <c r="I1101" s="145"/>
      <c r="J1101" s="148"/>
      <c r="K1101" s="151"/>
      <c r="L1101" s="36" t="s">
        <v>2794</v>
      </c>
      <c r="M1101" s="36" t="s">
        <v>2795</v>
      </c>
      <c r="N1101" s="36" t="s">
        <v>45</v>
      </c>
      <c r="O1101" s="37" t="s">
        <v>53</v>
      </c>
      <c r="P1101" s="37" t="s">
        <v>72</v>
      </c>
      <c r="Q1101" s="38"/>
      <c r="R1101" s="39">
        <v>120</v>
      </c>
      <c r="S1101" s="39">
        <v>120</v>
      </c>
      <c r="T1101" s="39">
        <v>120</v>
      </c>
      <c r="U1101" s="66">
        <f t="shared" si="42"/>
        <v>1</v>
      </c>
      <c r="V1101" s="66">
        <f t="shared" si="43"/>
        <v>1</v>
      </c>
      <c r="W1101" s="84"/>
      <c r="X1101" s="36"/>
      <c r="Y1101" s="40"/>
      <c r="Z1101" s="41"/>
      <c r="AA1101" s="41"/>
      <c r="AB1101" s="42"/>
      <c r="AC1101" s="43"/>
    </row>
    <row r="1102" spans="1:29" ht="15">
      <c r="A1102" s="162"/>
      <c r="B1102" s="136"/>
      <c r="C1102" s="138"/>
      <c r="D1102" s="140"/>
      <c r="E1102" s="142"/>
      <c r="F1102" s="142"/>
      <c r="G1102" s="146"/>
      <c r="H1102" s="146"/>
      <c r="I1102" s="146"/>
      <c r="J1102" s="149"/>
      <c r="K1102" s="152"/>
      <c r="L1102" s="36" t="s">
        <v>2796</v>
      </c>
      <c r="M1102" s="36" t="s">
        <v>2797</v>
      </c>
      <c r="N1102" s="36" t="s">
        <v>45</v>
      </c>
      <c r="O1102" s="37" t="s">
        <v>53</v>
      </c>
      <c r="P1102" s="37" t="s">
        <v>72</v>
      </c>
      <c r="Q1102" s="38"/>
      <c r="R1102" s="39">
        <v>100</v>
      </c>
      <c r="S1102" s="39">
        <v>100</v>
      </c>
      <c r="T1102" s="39">
        <v>74.97</v>
      </c>
      <c r="U1102" s="66">
        <f t="shared" si="42"/>
        <v>0.7497</v>
      </c>
      <c r="V1102" s="66">
        <f t="shared" si="43"/>
        <v>0.7497</v>
      </c>
      <c r="W1102" s="84"/>
      <c r="X1102" s="36"/>
      <c r="Y1102" s="40">
        <v>40061799.26</v>
      </c>
      <c r="Z1102" s="41">
        <v>40783135.76000001</v>
      </c>
      <c r="AA1102" s="41">
        <v>38370717.410000004</v>
      </c>
      <c r="AB1102" s="42">
        <v>0.9577881702460511</v>
      </c>
      <c r="AC1102" s="43">
        <v>0.9408476492784524</v>
      </c>
    </row>
    <row r="1103" spans="1:29" ht="15">
      <c r="A1103" s="160" t="s">
        <v>2746</v>
      </c>
      <c r="B1103" s="135" t="s">
        <v>150</v>
      </c>
      <c r="C1103" s="137" t="s">
        <v>2311</v>
      </c>
      <c r="D1103" s="139" t="s">
        <v>2798</v>
      </c>
      <c r="E1103" s="141" t="s">
        <v>2748</v>
      </c>
      <c r="F1103" s="141" t="s">
        <v>2799</v>
      </c>
      <c r="G1103" s="144">
        <v>1</v>
      </c>
      <c r="H1103" s="144">
        <v>1.3</v>
      </c>
      <c r="I1103" s="144" t="s">
        <v>146</v>
      </c>
      <c r="J1103" s="147" t="s">
        <v>2800</v>
      </c>
      <c r="K1103" s="150" t="s">
        <v>2362</v>
      </c>
      <c r="L1103" s="36" t="s">
        <v>2801</v>
      </c>
      <c r="M1103" s="36" t="s">
        <v>2802</v>
      </c>
      <c r="N1103" s="36" t="s">
        <v>45</v>
      </c>
      <c r="O1103" s="37" t="s">
        <v>53</v>
      </c>
      <c r="P1103" s="37" t="s">
        <v>169</v>
      </c>
      <c r="Q1103" s="38"/>
      <c r="R1103" s="39">
        <v>1</v>
      </c>
      <c r="S1103" s="39">
        <v>1</v>
      </c>
      <c r="T1103" s="39">
        <v>1</v>
      </c>
      <c r="U1103" s="66">
        <f t="shared" si="42"/>
        <v>1</v>
      </c>
      <c r="V1103" s="66">
        <f t="shared" si="43"/>
        <v>1</v>
      </c>
      <c r="W1103" s="84"/>
      <c r="X1103" s="36"/>
      <c r="Y1103" s="40"/>
      <c r="Z1103" s="41"/>
      <c r="AA1103" s="41"/>
      <c r="AB1103" s="42"/>
      <c r="AC1103" s="43"/>
    </row>
    <row r="1104" spans="1:29" ht="15">
      <c r="A1104" s="161"/>
      <c r="B1104" s="154"/>
      <c r="C1104" s="155"/>
      <c r="D1104" s="156"/>
      <c r="E1104" s="143"/>
      <c r="F1104" s="143"/>
      <c r="G1104" s="145"/>
      <c r="H1104" s="145"/>
      <c r="I1104" s="145"/>
      <c r="J1104" s="148"/>
      <c r="K1104" s="151"/>
      <c r="L1104" s="36" t="s">
        <v>2803</v>
      </c>
      <c r="M1104" s="36" t="s">
        <v>2804</v>
      </c>
      <c r="N1104" s="36" t="s">
        <v>45</v>
      </c>
      <c r="O1104" s="37" t="s">
        <v>53</v>
      </c>
      <c r="P1104" s="37" t="s">
        <v>619</v>
      </c>
      <c r="Q1104" s="38"/>
      <c r="R1104" s="39">
        <v>90</v>
      </c>
      <c r="S1104" s="39">
        <v>90</v>
      </c>
      <c r="T1104" s="39">
        <v>74.38</v>
      </c>
      <c r="U1104" s="66">
        <f t="shared" si="42"/>
        <v>0.8264444444444444</v>
      </c>
      <c r="V1104" s="66">
        <f t="shared" si="43"/>
        <v>0.8264444444444444</v>
      </c>
      <c r="W1104" s="84"/>
      <c r="X1104" s="36"/>
      <c r="Y1104" s="40"/>
      <c r="Z1104" s="41"/>
      <c r="AA1104" s="41"/>
      <c r="AB1104" s="42"/>
      <c r="AC1104" s="43"/>
    </row>
    <row r="1105" spans="1:29" ht="15">
      <c r="A1105" s="161"/>
      <c r="B1105" s="154"/>
      <c r="C1105" s="155"/>
      <c r="D1105" s="156"/>
      <c r="E1105" s="143"/>
      <c r="F1105" s="143"/>
      <c r="G1105" s="145"/>
      <c r="H1105" s="145"/>
      <c r="I1105" s="145"/>
      <c r="J1105" s="148"/>
      <c r="K1105" s="151"/>
      <c r="L1105" s="36" t="s">
        <v>2805</v>
      </c>
      <c r="M1105" s="36" t="s">
        <v>2806</v>
      </c>
      <c r="N1105" s="36" t="s">
        <v>45</v>
      </c>
      <c r="O1105" s="37" t="s">
        <v>46</v>
      </c>
      <c r="P1105" s="37" t="s">
        <v>619</v>
      </c>
      <c r="Q1105" s="38"/>
      <c r="R1105" s="39">
        <v>90</v>
      </c>
      <c r="S1105" s="39">
        <v>90</v>
      </c>
      <c r="T1105" s="39">
        <v>67.5</v>
      </c>
      <c r="U1105" s="66">
        <f t="shared" si="42"/>
        <v>0.75</v>
      </c>
      <c r="V1105" s="66">
        <f t="shared" si="43"/>
        <v>0.75</v>
      </c>
      <c r="W1105" s="84"/>
      <c r="X1105" s="36"/>
      <c r="Y1105" s="40"/>
      <c r="Z1105" s="41"/>
      <c r="AA1105" s="41"/>
      <c r="AB1105" s="42"/>
      <c r="AC1105" s="43"/>
    </row>
    <row r="1106" spans="1:29" ht="15">
      <c r="A1106" s="161"/>
      <c r="B1106" s="154"/>
      <c r="C1106" s="155"/>
      <c r="D1106" s="156"/>
      <c r="E1106" s="143"/>
      <c r="F1106" s="143"/>
      <c r="G1106" s="145"/>
      <c r="H1106" s="145"/>
      <c r="I1106" s="145"/>
      <c r="J1106" s="148"/>
      <c r="K1106" s="151"/>
      <c r="L1106" s="36" t="s">
        <v>2807</v>
      </c>
      <c r="M1106" s="36" t="s">
        <v>2808</v>
      </c>
      <c r="N1106" s="36" t="s">
        <v>45</v>
      </c>
      <c r="O1106" s="37" t="s">
        <v>46</v>
      </c>
      <c r="P1106" s="37" t="s">
        <v>619</v>
      </c>
      <c r="Q1106" s="38"/>
      <c r="R1106" s="39">
        <v>84.9996</v>
      </c>
      <c r="S1106" s="39">
        <v>84.9996</v>
      </c>
      <c r="T1106" s="39">
        <v>63.7497</v>
      </c>
      <c r="U1106" s="66">
        <f t="shared" si="42"/>
        <v>0.75</v>
      </c>
      <c r="V1106" s="66">
        <f t="shared" si="43"/>
        <v>0.75</v>
      </c>
      <c r="W1106" s="84"/>
      <c r="X1106" s="36"/>
      <c r="Y1106" s="40"/>
      <c r="Z1106" s="41"/>
      <c r="AA1106" s="41"/>
      <c r="AB1106" s="42"/>
      <c r="AC1106" s="43"/>
    </row>
    <row r="1107" spans="1:29" ht="15">
      <c r="A1107" s="161"/>
      <c r="B1107" s="154"/>
      <c r="C1107" s="155"/>
      <c r="D1107" s="156"/>
      <c r="E1107" s="143"/>
      <c r="F1107" s="143"/>
      <c r="G1107" s="145"/>
      <c r="H1107" s="145"/>
      <c r="I1107" s="145"/>
      <c r="J1107" s="148"/>
      <c r="K1107" s="151"/>
      <c r="L1107" s="36" t="s">
        <v>2809</v>
      </c>
      <c r="M1107" s="36" t="s">
        <v>2810</v>
      </c>
      <c r="N1107" s="36" t="s">
        <v>45</v>
      </c>
      <c r="O1107" s="37" t="s">
        <v>46</v>
      </c>
      <c r="P1107" s="37" t="s">
        <v>619</v>
      </c>
      <c r="Q1107" s="38"/>
      <c r="R1107" s="39">
        <v>12</v>
      </c>
      <c r="S1107" s="39">
        <v>36</v>
      </c>
      <c r="T1107" s="39">
        <v>28</v>
      </c>
      <c r="U1107" s="66">
        <f t="shared" si="42"/>
        <v>2.3333333333333335</v>
      </c>
      <c r="V1107" s="66">
        <f t="shared" si="43"/>
        <v>0.7777777777777778</v>
      </c>
      <c r="W1107" s="84"/>
      <c r="X1107" s="36"/>
      <c r="Y1107" s="40"/>
      <c r="Z1107" s="41"/>
      <c r="AA1107" s="41"/>
      <c r="AB1107" s="42"/>
      <c r="AC1107" s="43"/>
    </row>
    <row r="1108" spans="1:29" ht="15">
      <c r="A1108" s="161"/>
      <c r="B1108" s="154"/>
      <c r="C1108" s="155"/>
      <c r="D1108" s="156"/>
      <c r="E1108" s="143"/>
      <c r="F1108" s="143"/>
      <c r="G1108" s="145"/>
      <c r="H1108" s="145"/>
      <c r="I1108" s="145"/>
      <c r="J1108" s="148"/>
      <c r="K1108" s="151"/>
      <c r="L1108" s="36" t="s">
        <v>2811</v>
      </c>
      <c r="M1108" s="36" t="s">
        <v>2812</v>
      </c>
      <c r="N1108" s="36" t="s">
        <v>45</v>
      </c>
      <c r="O1108" s="37" t="s">
        <v>46</v>
      </c>
      <c r="P1108" s="37" t="s">
        <v>619</v>
      </c>
      <c r="Q1108" s="38"/>
      <c r="R1108" s="39">
        <v>100</v>
      </c>
      <c r="S1108" s="39">
        <v>100</v>
      </c>
      <c r="T1108" s="39">
        <v>64</v>
      </c>
      <c r="U1108" s="66">
        <f t="shared" si="42"/>
        <v>0.64</v>
      </c>
      <c r="V1108" s="66">
        <f t="shared" si="43"/>
        <v>0.64</v>
      </c>
      <c r="W1108" s="84"/>
      <c r="X1108" s="36"/>
      <c r="Y1108" s="40"/>
      <c r="Z1108" s="41"/>
      <c r="AA1108" s="41"/>
      <c r="AB1108" s="42"/>
      <c r="AC1108" s="43"/>
    </row>
    <row r="1109" spans="1:29" ht="15">
      <c r="A1109" s="161"/>
      <c r="B1109" s="154"/>
      <c r="C1109" s="155"/>
      <c r="D1109" s="156"/>
      <c r="E1109" s="143"/>
      <c r="F1109" s="143"/>
      <c r="G1109" s="145"/>
      <c r="H1109" s="145"/>
      <c r="I1109" s="145"/>
      <c r="J1109" s="148"/>
      <c r="K1109" s="151"/>
      <c r="L1109" s="36" t="s">
        <v>2813</v>
      </c>
      <c r="M1109" s="36" t="s">
        <v>2814</v>
      </c>
      <c r="N1109" s="36" t="s">
        <v>45</v>
      </c>
      <c r="O1109" s="37" t="s">
        <v>46</v>
      </c>
      <c r="P1109" s="37" t="s">
        <v>619</v>
      </c>
      <c r="Q1109" s="38"/>
      <c r="R1109" s="39">
        <v>84.96</v>
      </c>
      <c r="S1109" s="39">
        <v>84.96</v>
      </c>
      <c r="T1109" s="39">
        <v>63.72</v>
      </c>
      <c r="U1109" s="66">
        <f t="shared" si="42"/>
        <v>0.75</v>
      </c>
      <c r="V1109" s="66">
        <f t="shared" si="43"/>
        <v>0.75</v>
      </c>
      <c r="W1109" s="84"/>
      <c r="X1109" s="36"/>
      <c r="Y1109" s="40"/>
      <c r="Z1109" s="41"/>
      <c r="AA1109" s="41"/>
      <c r="AB1109" s="42"/>
      <c r="AC1109" s="43"/>
    </row>
    <row r="1110" spans="1:29" ht="15">
      <c r="A1110" s="161"/>
      <c r="B1110" s="154"/>
      <c r="C1110" s="155"/>
      <c r="D1110" s="156"/>
      <c r="E1110" s="143"/>
      <c r="F1110" s="143"/>
      <c r="G1110" s="145"/>
      <c r="H1110" s="145"/>
      <c r="I1110" s="145"/>
      <c r="J1110" s="148"/>
      <c r="K1110" s="151"/>
      <c r="L1110" s="36" t="s">
        <v>2815</v>
      </c>
      <c r="M1110" s="36" t="s">
        <v>2816</v>
      </c>
      <c r="N1110" s="36" t="s">
        <v>45</v>
      </c>
      <c r="O1110" s="37" t="s">
        <v>46</v>
      </c>
      <c r="P1110" s="37" t="s">
        <v>619</v>
      </c>
      <c r="Q1110" s="38"/>
      <c r="R1110" s="39">
        <v>90</v>
      </c>
      <c r="S1110" s="39">
        <v>90</v>
      </c>
      <c r="T1110" s="39">
        <v>67.5</v>
      </c>
      <c r="U1110" s="66">
        <f t="shared" si="42"/>
        <v>0.75</v>
      </c>
      <c r="V1110" s="66">
        <f t="shared" si="43"/>
        <v>0.75</v>
      </c>
      <c r="W1110" s="84"/>
      <c r="X1110" s="36"/>
      <c r="Y1110" s="40"/>
      <c r="Z1110" s="41"/>
      <c r="AA1110" s="41"/>
      <c r="AB1110" s="42"/>
      <c r="AC1110" s="43"/>
    </row>
    <row r="1111" spans="1:29" ht="15">
      <c r="A1111" s="161"/>
      <c r="B1111" s="154"/>
      <c r="C1111" s="155"/>
      <c r="D1111" s="156"/>
      <c r="E1111" s="143"/>
      <c r="F1111" s="143"/>
      <c r="G1111" s="145"/>
      <c r="H1111" s="145"/>
      <c r="I1111" s="145"/>
      <c r="J1111" s="148"/>
      <c r="K1111" s="151"/>
      <c r="L1111" s="36" t="s">
        <v>2817</v>
      </c>
      <c r="M1111" s="36" t="s">
        <v>2816</v>
      </c>
      <c r="N1111" s="36" t="s">
        <v>45</v>
      </c>
      <c r="O1111" s="37" t="s">
        <v>46</v>
      </c>
      <c r="P1111" s="37" t="s">
        <v>619</v>
      </c>
      <c r="Q1111" s="38"/>
      <c r="R1111" s="39">
        <v>90</v>
      </c>
      <c r="S1111" s="39">
        <v>90</v>
      </c>
      <c r="T1111" s="39">
        <v>67.5</v>
      </c>
      <c r="U1111" s="66">
        <f t="shared" si="42"/>
        <v>0.75</v>
      </c>
      <c r="V1111" s="66">
        <f t="shared" si="43"/>
        <v>0.75</v>
      </c>
      <c r="W1111" s="84"/>
      <c r="X1111" s="36"/>
      <c r="Y1111" s="40"/>
      <c r="Z1111" s="41"/>
      <c r="AA1111" s="41"/>
      <c r="AB1111" s="42"/>
      <c r="AC1111" s="43"/>
    </row>
    <row r="1112" spans="1:29" ht="15">
      <c r="A1112" s="161"/>
      <c r="B1112" s="154"/>
      <c r="C1112" s="155"/>
      <c r="D1112" s="156"/>
      <c r="E1112" s="143"/>
      <c r="F1112" s="143"/>
      <c r="G1112" s="145"/>
      <c r="H1112" s="145"/>
      <c r="I1112" s="145"/>
      <c r="J1112" s="148"/>
      <c r="K1112" s="151"/>
      <c r="L1112" s="36" t="s">
        <v>2818</v>
      </c>
      <c r="M1112" s="36" t="s">
        <v>2816</v>
      </c>
      <c r="N1112" s="36" t="s">
        <v>45</v>
      </c>
      <c r="O1112" s="37" t="s">
        <v>46</v>
      </c>
      <c r="P1112" s="37" t="s">
        <v>619</v>
      </c>
      <c r="Q1112" s="38"/>
      <c r="R1112" s="39">
        <v>90</v>
      </c>
      <c r="S1112" s="39">
        <v>90</v>
      </c>
      <c r="T1112" s="39">
        <v>67.5</v>
      </c>
      <c r="U1112" s="66">
        <f t="shared" si="42"/>
        <v>0.75</v>
      </c>
      <c r="V1112" s="66">
        <f t="shared" si="43"/>
        <v>0.75</v>
      </c>
      <c r="W1112" s="84"/>
      <c r="X1112" s="36"/>
      <c r="Y1112" s="40"/>
      <c r="Z1112" s="41"/>
      <c r="AA1112" s="41"/>
      <c r="AB1112" s="42"/>
      <c r="AC1112" s="43"/>
    </row>
    <row r="1113" spans="1:29" ht="15">
      <c r="A1113" s="161"/>
      <c r="B1113" s="154"/>
      <c r="C1113" s="155"/>
      <c r="D1113" s="156"/>
      <c r="E1113" s="143"/>
      <c r="F1113" s="143"/>
      <c r="G1113" s="145"/>
      <c r="H1113" s="145"/>
      <c r="I1113" s="145"/>
      <c r="J1113" s="148"/>
      <c r="K1113" s="151"/>
      <c r="L1113" s="36" t="s">
        <v>2819</v>
      </c>
      <c r="M1113" s="36" t="s">
        <v>2820</v>
      </c>
      <c r="N1113" s="36" t="s">
        <v>45</v>
      </c>
      <c r="O1113" s="37" t="s">
        <v>46</v>
      </c>
      <c r="P1113" s="37" t="s">
        <v>47</v>
      </c>
      <c r="Q1113" s="38"/>
      <c r="R1113" s="39">
        <v>100</v>
      </c>
      <c r="S1113" s="39">
        <v>100</v>
      </c>
      <c r="T1113" s="39">
        <v>74.98</v>
      </c>
      <c r="U1113" s="66">
        <f t="shared" si="42"/>
        <v>0.7498</v>
      </c>
      <c r="V1113" s="66">
        <f t="shared" si="43"/>
        <v>0.7498</v>
      </c>
      <c r="W1113" s="84"/>
      <c r="X1113" s="36"/>
      <c r="Y1113" s="40"/>
      <c r="Z1113" s="41"/>
      <c r="AA1113" s="41"/>
      <c r="AB1113" s="42"/>
      <c r="AC1113" s="43"/>
    </row>
    <row r="1114" spans="1:29" ht="15">
      <c r="A1114" s="161"/>
      <c r="B1114" s="154"/>
      <c r="C1114" s="155"/>
      <c r="D1114" s="156"/>
      <c r="E1114" s="143"/>
      <c r="F1114" s="143"/>
      <c r="G1114" s="145"/>
      <c r="H1114" s="145"/>
      <c r="I1114" s="145"/>
      <c r="J1114" s="148"/>
      <c r="K1114" s="151"/>
      <c r="L1114" s="36" t="s">
        <v>2821</v>
      </c>
      <c r="M1114" s="36" t="s">
        <v>2822</v>
      </c>
      <c r="N1114" s="36" t="s">
        <v>45</v>
      </c>
      <c r="O1114" s="37" t="s">
        <v>46</v>
      </c>
      <c r="P1114" s="37" t="s">
        <v>72</v>
      </c>
      <c r="Q1114" s="38"/>
      <c r="R1114" s="39">
        <v>12</v>
      </c>
      <c r="S1114" s="39">
        <v>12</v>
      </c>
      <c r="T1114" s="39">
        <v>9</v>
      </c>
      <c r="U1114" s="66">
        <f t="shared" si="42"/>
        <v>0.75</v>
      </c>
      <c r="V1114" s="66">
        <f t="shared" si="43"/>
        <v>0.75</v>
      </c>
      <c r="W1114" s="84"/>
      <c r="X1114" s="36"/>
      <c r="Y1114" s="40"/>
      <c r="Z1114" s="41"/>
      <c r="AA1114" s="41"/>
      <c r="AB1114" s="42"/>
      <c r="AC1114" s="43"/>
    </row>
    <row r="1115" spans="1:29" ht="15">
      <c r="A1115" s="161"/>
      <c r="B1115" s="154"/>
      <c r="C1115" s="155"/>
      <c r="D1115" s="156"/>
      <c r="E1115" s="143"/>
      <c r="F1115" s="143"/>
      <c r="G1115" s="145"/>
      <c r="H1115" s="145"/>
      <c r="I1115" s="145"/>
      <c r="J1115" s="148"/>
      <c r="K1115" s="151"/>
      <c r="L1115" s="36" t="s">
        <v>2823</v>
      </c>
      <c r="M1115" s="36" t="s">
        <v>2824</v>
      </c>
      <c r="N1115" s="36" t="s">
        <v>45</v>
      </c>
      <c r="O1115" s="37" t="s">
        <v>46</v>
      </c>
      <c r="P1115" s="37" t="s">
        <v>72</v>
      </c>
      <c r="Q1115" s="38"/>
      <c r="R1115" s="39">
        <v>85</v>
      </c>
      <c r="S1115" s="39">
        <v>85</v>
      </c>
      <c r="T1115" s="39">
        <v>72.28</v>
      </c>
      <c r="U1115" s="66">
        <f t="shared" si="42"/>
        <v>0.8503529411764706</v>
      </c>
      <c r="V1115" s="66">
        <f t="shared" si="43"/>
        <v>0.8503529411764706</v>
      </c>
      <c r="W1115" s="84"/>
      <c r="X1115" s="36"/>
      <c r="Y1115" s="40"/>
      <c r="Z1115" s="41"/>
      <c r="AA1115" s="41"/>
      <c r="AB1115" s="42"/>
      <c r="AC1115" s="43"/>
    </row>
    <row r="1116" spans="1:29" ht="15">
      <c r="A1116" s="161"/>
      <c r="B1116" s="154"/>
      <c r="C1116" s="155"/>
      <c r="D1116" s="156"/>
      <c r="E1116" s="143"/>
      <c r="F1116" s="143"/>
      <c r="G1116" s="145"/>
      <c r="H1116" s="145"/>
      <c r="I1116" s="145"/>
      <c r="J1116" s="148"/>
      <c r="K1116" s="151"/>
      <c r="L1116" s="36" t="s">
        <v>2825</v>
      </c>
      <c r="M1116" s="36" t="s">
        <v>2826</v>
      </c>
      <c r="N1116" s="36" t="s">
        <v>45</v>
      </c>
      <c r="O1116" s="37" t="s">
        <v>46</v>
      </c>
      <c r="P1116" s="37" t="s">
        <v>72</v>
      </c>
      <c r="Q1116" s="38"/>
      <c r="R1116" s="39">
        <v>4</v>
      </c>
      <c r="S1116" s="39">
        <v>4</v>
      </c>
      <c r="T1116" s="39">
        <v>2</v>
      </c>
      <c r="U1116" s="66">
        <f t="shared" si="42"/>
        <v>0.5</v>
      </c>
      <c r="V1116" s="66">
        <f t="shared" si="43"/>
        <v>0.5</v>
      </c>
      <c r="W1116" s="84"/>
      <c r="X1116" s="36"/>
      <c r="Y1116" s="40"/>
      <c r="Z1116" s="41"/>
      <c r="AA1116" s="41"/>
      <c r="AB1116" s="42"/>
      <c r="AC1116" s="43"/>
    </row>
    <row r="1117" spans="1:29" ht="15">
      <c r="A1117" s="161"/>
      <c r="B1117" s="154"/>
      <c r="C1117" s="155"/>
      <c r="D1117" s="156"/>
      <c r="E1117" s="143"/>
      <c r="F1117" s="143"/>
      <c r="G1117" s="145"/>
      <c r="H1117" s="145"/>
      <c r="I1117" s="145"/>
      <c r="J1117" s="148"/>
      <c r="K1117" s="151"/>
      <c r="L1117" s="36" t="s">
        <v>2827</v>
      </c>
      <c r="M1117" s="36" t="s">
        <v>2828</v>
      </c>
      <c r="N1117" s="36" t="s">
        <v>45</v>
      </c>
      <c r="O1117" s="37" t="s">
        <v>46</v>
      </c>
      <c r="P1117" s="37" t="s">
        <v>72</v>
      </c>
      <c r="Q1117" s="38"/>
      <c r="R1117" s="39">
        <v>4</v>
      </c>
      <c r="S1117" s="39">
        <v>4</v>
      </c>
      <c r="T1117" s="39">
        <v>5</v>
      </c>
      <c r="U1117" s="66">
        <f t="shared" si="42"/>
        <v>1.25</v>
      </c>
      <c r="V1117" s="66">
        <f t="shared" si="43"/>
        <v>1.25</v>
      </c>
      <c r="W1117" s="84"/>
      <c r="X1117" s="36"/>
      <c r="Y1117" s="40"/>
      <c r="Z1117" s="41"/>
      <c r="AA1117" s="41"/>
      <c r="AB1117" s="42"/>
      <c r="AC1117" s="43"/>
    </row>
    <row r="1118" spans="1:29" ht="15">
      <c r="A1118" s="161"/>
      <c r="B1118" s="154"/>
      <c r="C1118" s="155"/>
      <c r="D1118" s="156"/>
      <c r="E1118" s="143"/>
      <c r="F1118" s="143"/>
      <c r="G1118" s="145"/>
      <c r="H1118" s="145"/>
      <c r="I1118" s="145"/>
      <c r="J1118" s="148"/>
      <c r="K1118" s="151"/>
      <c r="L1118" s="36" t="s">
        <v>2829</v>
      </c>
      <c r="M1118" s="36" t="s">
        <v>2830</v>
      </c>
      <c r="N1118" s="36" t="s">
        <v>45</v>
      </c>
      <c r="O1118" s="37" t="s">
        <v>46</v>
      </c>
      <c r="P1118" s="37" t="s">
        <v>72</v>
      </c>
      <c r="Q1118" s="38"/>
      <c r="R1118" s="39">
        <v>78</v>
      </c>
      <c r="S1118" s="39">
        <v>78</v>
      </c>
      <c r="T1118" s="39">
        <v>59</v>
      </c>
      <c r="U1118" s="66">
        <f t="shared" si="42"/>
        <v>0.7564102564102564</v>
      </c>
      <c r="V1118" s="66">
        <f t="shared" si="43"/>
        <v>0.7564102564102564</v>
      </c>
      <c r="W1118" s="84"/>
      <c r="X1118" s="36"/>
      <c r="Y1118" s="40"/>
      <c r="Z1118" s="41"/>
      <c r="AA1118" s="41"/>
      <c r="AB1118" s="42"/>
      <c r="AC1118" s="43"/>
    </row>
    <row r="1119" spans="1:29" ht="15">
      <c r="A1119" s="161"/>
      <c r="B1119" s="154"/>
      <c r="C1119" s="155"/>
      <c r="D1119" s="156"/>
      <c r="E1119" s="143"/>
      <c r="F1119" s="143"/>
      <c r="G1119" s="145"/>
      <c r="H1119" s="145"/>
      <c r="I1119" s="145"/>
      <c r="J1119" s="148"/>
      <c r="K1119" s="151"/>
      <c r="L1119" s="36" t="s">
        <v>2831</v>
      </c>
      <c r="M1119" s="36" t="s">
        <v>2832</v>
      </c>
      <c r="N1119" s="36" t="s">
        <v>45</v>
      </c>
      <c r="O1119" s="37" t="s">
        <v>46</v>
      </c>
      <c r="P1119" s="37" t="s">
        <v>72</v>
      </c>
      <c r="Q1119" s="38"/>
      <c r="R1119" s="39">
        <v>95</v>
      </c>
      <c r="S1119" s="39">
        <v>95</v>
      </c>
      <c r="T1119" s="39">
        <v>66.25</v>
      </c>
      <c r="U1119" s="66">
        <f t="shared" si="42"/>
        <v>0.6973684210526315</v>
      </c>
      <c r="V1119" s="66">
        <f t="shared" si="43"/>
        <v>0.6973684210526315</v>
      </c>
      <c r="W1119" s="84"/>
      <c r="X1119" s="36"/>
      <c r="Y1119" s="40"/>
      <c r="Z1119" s="41"/>
      <c r="AA1119" s="41"/>
      <c r="AB1119" s="42"/>
      <c r="AC1119" s="43"/>
    </row>
    <row r="1120" spans="1:29" ht="15">
      <c r="A1120" s="161"/>
      <c r="B1120" s="154"/>
      <c r="C1120" s="155"/>
      <c r="D1120" s="156"/>
      <c r="E1120" s="143"/>
      <c r="F1120" s="143"/>
      <c r="G1120" s="145"/>
      <c r="H1120" s="145"/>
      <c r="I1120" s="145"/>
      <c r="J1120" s="148"/>
      <c r="K1120" s="151"/>
      <c r="L1120" s="36" t="s">
        <v>2833</v>
      </c>
      <c r="M1120" s="36" t="s">
        <v>2834</v>
      </c>
      <c r="N1120" s="36" t="s">
        <v>45</v>
      </c>
      <c r="O1120" s="37" t="s">
        <v>46</v>
      </c>
      <c r="P1120" s="37" t="s">
        <v>72</v>
      </c>
      <c r="Q1120" s="38"/>
      <c r="R1120" s="39">
        <v>24</v>
      </c>
      <c r="S1120" s="39">
        <v>24</v>
      </c>
      <c r="T1120" s="39">
        <v>18</v>
      </c>
      <c r="U1120" s="66">
        <f t="shared" si="42"/>
        <v>0.75</v>
      </c>
      <c r="V1120" s="66">
        <f t="shared" si="43"/>
        <v>0.75</v>
      </c>
      <c r="W1120" s="84"/>
      <c r="X1120" s="36"/>
      <c r="Y1120" s="40"/>
      <c r="Z1120" s="41"/>
      <c r="AA1120" s="41"/>
      <c r="AB1120" s="42"/>
      <c r="AC1120" s="43"/>
    </row>
    <row r="1121" spans="1:29" ht="15">
      <c r="A1121" s="161"/>
      <c r="B1121" s="154"/>
      <c r="C1121" s="155"/>
      <c r="D1121" s="156"/>
      <c r="E1121" s="143"/>
      <c r="F1121" s="143"/>
      <c r="G1121" s="145"/>
      <c r="H1121" s="145"/>
      <c r="I1121" s="145"/>
      <c r="J1121" s="148"/>
      <c r="K1121" s="151"/>
      <c r="L1121" s="36" t="s">
        <v>2835</v>
      </c>
      <c r="M1121" s="36" t="s">
        <v>2836</v>
      </c>
      <c r="N1121" s="36" t="s">
        <v>45</v>
      </c>
      <c r="O1121" s="37" t="s">
        <v>46</v>
      </c>
      <c r="P1121" s="37" t="s">
        <v>72</v>
      </c>
      <c r="Q1121" s="38"/>
      <c r="R1121" s="39">
        <v>95</v>
      </c>
      <c r="S1121" s="39">
        <v>95</v>
      </c>
      <c r="T1121" s="39">
        <v>74.92</v>
      </c>
      <c r="U1121" s="66">
        <f t="shared" si="42"/>
        <v>0.7886315789473685</v>
      </c>
      <c r="V1121" s="66">
        <f t="shared" si="43"/>
        <v>0.7886315789473685</v>
      </c>
      <c r="W1121" s="84"/>
      <c r="X1121" s="36"/>
      <c r="Y1121" s="40"/>
      <c r="Z1121" s="41"/>
      <c r="AA1121" s="41"/>
      <c r="AB1121" s="42"/>
      <c r="AC1121" s="43"/>
    </row>
    <row r="1122" spans="1:29" ht="15">
      <c r="A1122" s="161"/>
      <c r="B1122" s="154"/>
      <c r="C1122" s="155"/>
      <c r="D1122" s="156"/>
      <c r="E1122" s="143"/>
      <c r="F1122" s="143"/>
      <c r="G1122" s="145"/>
      <c r="H1122" s="145"/>
      <c r="I1122" s="145"/>
      <c r="J1122" s="148"/>
      <c r="K1122" s="151"/>
      <c r="L1122" s="36" t="s">
        <v>2837</v>
      </c>
      <c r="M1122" s="36" t="s">
        <v>2838</v>
      </c>
      <c r="N1122" s="36" t="s">
        <v>45</v>
      </c>
      <c r="O1122" s="37" t="s">
        <v>46</v>
      </c>
      <c r="P1122" s="37" t="s">
        <v>72</v>
      </c>
      <c r="Q1122" s="38"/>
      <c r="R1122" s="39">
        <v>12</v>
      </c>
      <c r="S1122" s="39">
        <v>12</v>
      </c>
      <c r="T1122" s="39">
        <v>9</v>
      </c>
      <c r="U1122" s="66">
        <f t="shared" si="42"/>
        <v>0.75</v>
      </c>
      <c r="V1122" s="66">
        <f t="shared" si="43"/>
        <v>0.75</v>
      </c>
      <c r="W1122" s="84"/>
      <c r="X1122" s="36"/>
      <c r="Y1122" s="40"/>
      <c r="Z1122" s="41"/>
      <c r="AA1122" s="41"/>
      <c r="AB1122" s="42"/>
      <c r="AC1122" s="43"/>
    </row>
    <row r="1123" spans="1:29" ht="15">
      <c r="A1123" s="161"/>
      <c r="B1123" s="154"/>
      <c r="C1123" s="155"/>
      <c r="D1123" s="156"/>
      <c r="E1123" s="143"/>
      <c r="F1123" s="143"/>
      <c r="G1123" s="145"/>
      <c r="H1123" s="145"/>
      <c r="I1123" s="145"/>
      <c r="J1123" s="148"/>
      <c r="K1123" s="151"/>
      <c r="L1123" s="36" t="s">
        <v>2839</v>
      </c>
      <c r="M1123" s="36" t="s">
        <v>2832</v>
      </c>
      <c r="N1123" s="36" t="s">
        <v>45</v>
      </c>
      <c r="O1123" s="37" t="s">
        <v>46</v>
      </c>
      <c r="P1123" s="37" t="s">
        <v>72</v>
      </c>
      <c r="Q1123" s="38"/>
      <c r="R1123" s="39">
        <v>95</v>
      </c>
      <c r="S1123" s="39">
        <v>95</v>
      </c>
      <c r="T1123" s="39">
        <v>74.89</v>
      </c>
      <c r="U1123" s="66">
        <f t="shared" si="42"/>
        <v>0.7883157894736842</v>
      </c>
      <c r="V1123" s="66">
        <f t="shared" si="43"/>
        <v>0.7883157894736842</v>
      </c>
      <c r="W1123" s="84"/>
      <c r="X1123" s="36"/>
      <c r="Y1123" s="40"/>
      <c r="Z1123" s="41"/>
      <c r="AA1123" s="41"/>
      <c r="AB1123" s="42"/>
      <c r="AC1123" s="43"/>
    </row>
    <row r="1124" spans="1:29" ht="15">
      <c r="A1124" s="161"/>
      <c r="B1124" s="154"/>
      <c r="C1124" s="155"/>
      <c r="D1124" s="156"/>
      <c r="E1124" s="143"/>
      <c r="F1124" s="143"/>
      <c r="G1124" s="145"/>
      <c r="H1124" s="145"/>
      <c r="I1124" s="145"/>
      <c r="J1124" s="148"/>
      <c r="K1124" s="151"/>
      <c r="L1124" s="36" t="s">
        <v>2840</v>
      </c>
      <c r="M1124" s="36" t="s">
        <v>2836</v>
      </c>
      <c r="N1124" s="36" t="s">
        <v>45</v>
      </c>
      <c r="O1124" s="37" t="s">
        <v>46</v>
      </c>
      <c r="P1124" s="37" t="s">
        <v>72</v>
      </c>
      <c r="Q1124" s="38"/>
      <c r="R1124" s="39">
        <v>95</v>
      </c>
      <c r="S1124" s="39">
        <v>95</v>
      </c>
      <c r="T1124" s="39">
        <v>74.93</v>
      </c>
      <c r="U1124" s="66">
        <f t="shared" si="42"/>
        <v>0.7887368421052632</v>
      </c>
      <c r="V1124" s="66">
        <f t="shared" si="43"/>
        <v>0.7887368421052632</v>
      </c>
      <c r="W1124" s="84"/>
      <c r="X1124" s="36"/>
      <c r="Y1124" s="40"/>
      <c r="Z1124" s="41"/>
      <c r="AA1124" s="41"/>
      <c r="AB1124" s="42"/>
      <c r="AC1124" s="43"/>
    </row>
    <row r="1125" spans="1:29" ht="15">
      <c r="A1125" s="161"/>
      <c r="B1125" s="154"/>
      <c r="C1125" s="155"/>
      <c r="D1125" s="156"/>
      <c r="E1125" s="143"/>
      <c r="F1125" s="143"/>
      <c r="G1125" s="145"/>
      <c r="H1125" s="145"/>
      <c r="I1125" s="145"/>
      <c r="J1125" s="148"/>
      <c r="K1125" s="151"/>
      <c r="L1125" s="36" t="s">
        <v>2841</v>
      </c>
      <c r="M1125" s="36" t="s">
        <v>2842</v>
      </c>
      <c r="N1125" s="36" t="s">
        <v>45</v>
      </c>
      <c r="O1125" s="37" t="s">
        <v>46</v>
      </c>
      <c r="P1125" s="37" t="s">
        <v>72</v>
      </c>
      <c r="Q1125" s="38"/>
      <c r="R1125" s="39">
        <v>78</v>
      </c>
      <c r="S1125" s="39">
        <v>78</v>
      </c>
      <c r="T1125" s="39">
        <v>59</v>
      </c>
      <c r="U1125" s="66">
        <f t="shared" si="42"/>
        <v>0.7564102564102564</v>
      </c>
      <c r="V1125" s="66">
        <f t="shared" si="43"/>
        <v>0.7564102564102564</v>
      </c>
      <c r="W1125" s="84"/>
      <c r="X1125" s="36"/>
      <c r="Y1125" s="40"/>
      <c r="Z1125" s="41"/>
      <c r="AA1125" s="41"/>
      <c r="AB1125" s="42"/>
      <c r="AC1125" s="43"/>
    </row>
    <row r="1126" spans="1:29" ht="15">
      <c r="A1126" s="161"/>
      <c r="B1126" s="154"/>
      <c r="C1126" s="155"/>
      <c r="D1126" s="156"/>
      <c r="E1126" s="143"/>
      <c r="F1126" s="143"/>
      <c r="G1126" s="145"/>
      <c r="H1126" s="145"/>
      <c r="I1126" s="145"/>
      <c r="J1126" s="148"/>
      <c r="K1126" s="151"/>
      <c r="L1126" s="36" t="s">
        <v>2843</v>
      </c>
      <c r="M1126" s="36" t="s">
        <v>2844</v>
      </c>
      <c r="N1126" s="36" t="s">
        <v>45</v>
      </c>
      <c r="O1126" s="37" t="s">
        <v>46</v>
      </c>
      <c r="P1126" s="37" t="s">
        <v>72</v>
      </c>
      <c r="Q1126" s="38"/>
      <c r="R1126" s="39">
        <v>36</v>
      </c>
      <c r="S1126" s="39">
        <v>36</v>
      </c>
      <c r="T1126" s="39">
        <v>27</v>
      </c>
      <c r="U1126" s="66">
        <f t="shared" si="42"/>
        <v>0.75</v>
      </c>
      <c r="V1126" s="66">
        <f t="shared" si="43"/>
        <v>0.75</v>
      </c>
      <c r="W1126" s="84"/>
      <c r="X1126" s="36"/>
      <c r="Y1126" s="40"/>
      <c r="Z1126" s="41"/>
      <c r="AA1126" s="41"/>
      <c r="AB1126" s="42"/>
      <c r="AC1126" s="43"/>
    </row>
    <row r="1127" spans="1:29" ht="15">
      <c r="A1127" s="161"/>
      <c r="B1127" s="154"/>
      <c r="C1127" s="155"/>
      <c r="D1127" s="156"/>
      <c r="E1127" s="143"/>
      <c r="F1127" s="143"/>
      <c r="G1127" s="145"/>
      <c r="H1127" s="145"/>
      <c r="I1127" s="145"/>
      <c r="J1127" s="148"/>
      <c r="K1127" s="151"/>
      <c r="L1127" s="36" t="s">
        <v>2845</v>
      </c>
      <c r="M1127" s="36" t="s">
        <v>2836</v>
      </c>
      <c r="N1127" s="36" t="s">
        <v>45</v>
      </c>
      <c r="O1127" s="37" t="s">
        <v>46</v>
      </c>
      <c r="P1127" s="37" t="s">
        <v>72</v>
      </c>
      <c r="Q1127" s="38"/>
      <c r="R1127" s="39">
        <v>95</v>
      </c>
      <c r="S1127" s="39">
        <v>95</v>
      </c>
      <c r="T1127" s="39">
        <v>74.62</v>
      </c>
      <c r="U1127" s="66">
        <f t="shared" si="42"/>
        <v>0.7854736842105263</v>
      </c>
      <c r="V1127" s="66">
        <f t="shared" si="43"/>
        <v>0.7854736842105263</v>
      </c>
      <c r="W1127" s="84"/>
      <c r="X1127" s="36"/>
      <c r="Y1127" s="40"/>
      <c r="Z1127" s="41"/>
      <c r="AA1127" s="41"/>
      <c r="AB1127" s="42"/>
      <c r="AC1127" s="43"/>
    </row>
    <row r="1128" spans="1:29" ht="15">
      <c r="A1128" s="161"/>
      <c r="B1128" s="154"/>
      <c r="C1128" s="155"/>
      <c r="D1128" s="156"/>
      <c r="E1128" s="143"/>
      <c r="F1128" s="143"/>
      <c r="G1128" s="145"/>
      <c r="H1128" s="145"/>
      <c r="I1128" s="145"/>
      <c r="J1128" s="148"/>
      <c r="K1128" s="151"/>
      <c r="L1128" s="36" t="s">
        <v>2846</v>
      </c>
      <c r="M1128" s="36" t="s">
        <v>2847</v>
      </c>
      <c r="N1128" s="36" t="s">
        <v>45</v>
      </c>
      <c r="O1128" s="37" t="s">
        <v>46</v>
      </c>
      <c r="P1128" s="37" t="s">
        <v>72</v>
      </c>
      <c r="Q1128" s="38"/>
      <c r="R1128" s="39">
        <v>18</v>
      </c>
      <c r="S1128" s="39">
        <v>18</v>
      </c>
      <c r="T1128" s="39">
        <v>19</v>
      </c>
      <c r="U1128" s="66">
        <f t="shared" si="42"/>
        <v>1.0555555555555556</v>
      </c>
      <c r="V1128" s="66">
        <f t="shared" si="43"/>
        <v>1.0555555555555556</v>
      </c>
      <c r="W1128" s="84"/>
      <c r="X1128" s="36"/>
      <c r="Y1128" s="40"/>
      <c r="Z1128" s="41"/>
      <c r="AA1128" s="41"/>
      <c r="AB1128" s="42"/>
      <c r="AC1128" s="43"/>
    </row>
    <row r="1129" spans="1:29" ht="15">
      <c r="A1129" s="161"/>
      <c r="B1129" s="154"/>
      <c r="C1129" s="155"/>
      <c r="D1129" s="156"/>
      <c r="E1129" s="143"/>
      <c r="F1129" s="143"/>
      <c r="G1129" s="145"/>
      <c r="H1129" s="145"/>
      <c r="I1129" s="145"/>
      <c r="J1129" s="148"/>
      <c r="K1129" s="151"/>
      <c r="L1129" s="36" t="s">
        <v>2848</v>
      </c>
      <c r="M1129" s="36" t="s">
        <v>2849</v>
      </c>
      <c r="N1129" s="36" t="s">
        <v>45</v>
      </c>
      <c r="O1129" s="37" t="s">
        <v>46</v>
      </c>
      <c r="P1129" s="37" t="s">
        <v>72</v>
      </c>
      <c r="Q1129" s="38"/>
      <c r="R1129" s="39">
        <v>12</v>
      </c>
      <c r="S1129" s="39">
        <v>12</v>
      </c>
      <c r="T1129" s="39">
        <v>9</v>
      </c>
      <c r="U1129" s="66">
        <f t="shared" si="42"/>
        <v>0.75</v>
      </c>
      <c r="V1129" s="66">
        <f t="shared" si="43"/>
        <v>0.75</v>
      </c>
      <c r="W1129" s="84"/>
      <c r="X1129" s="36"/>
      <c r="Y1129" s="40"/>
      <c r="Z1129" s="41"/>
      <c r="AA1129" s="41"/>
      <c r="AB1129" s="42"/>
      <c r="AC1129" s="43"/>
    </row>
    <row r="1130" spans="1:29" ht="15">
      <c r="A1130" s="161"/>
      <c r="B1130" s="154"/>
      <c r="C1130" s="155"/>
      <c r="D1130" s="156"/>
      <c r="E1130" s="143"/>
      <c r="F1130" s="143"/>
      <c r="G1130" s="145"/>
      <c r="H1130" s="145"/>
      <c r="I1130" s="145"/>
      <c r="J1130" s="148"/>
      <c r="K1130" s="151"/>
      <c r="L1130" s="36" t="s">
        <v>2850</v>
      </c>
      <c r="M1130" s="36" t="s">
        <v>2826</v>
      </c>
      <c r="N1130" s="36" t="s">
        <v>45</v>
      </c>
      <c r="O1130" s="37" t="s">
        <v>46</v>
      </c>
      <c r="P1130" s="37" t="s">
        <v>72</v>
      </c>
      <c r="Q1130" s="38"/>
      <c r="R1130" s="39">
        <v>8</v>
      </c>
      <c r="S1130" s="39">
        <v>8</v>
      </c>
      <c r="T1130" s="39">
        <v>12</v>
      </c>
      <c r="U1130" s="66">
        <f t="shared" si="42"/>
        <v>1.5</v>
      </c>
      <c r="V1130" s="66">
        <f t="shared" si="43"/>
        <v>1.5</v>
      </c>
      <c r="W1130" s="84"/>
      <c r="X1130" s="36"/>
      <c r="Y1130" s="40"/>
      <c r="Z1130" s="41"/>
      <c r="AA1130" s="41"/>
      <c r="AB1130" s="42"/>
      <c r="AC1130" s="43"/>
    </row>
    <row r="1131" spans="1:29" ht="15">
      <c r="A1131" s="161"/>
      <c r="B1131" s="154"/>
      <c r="C1131" s="155"/>
      <c r="D1131" s="156"/>
      <c r="E1131" s="143"/>
      <c r="F1131" s="143"/>
      <c r="G1131" s="145"/>
      <c r="H1131" s="145"/>
      <c r="I1131" s="145"/>
      <c r="J1131" s="148"/>
      <c r="K1131" s="151"/>
      <c r="L1131" s="36" t="s">
        <v>2851</v>
      </c>
      <c r="M1131" s="36" t="s">
        <v>2826</v>
      </c>
      <c r="N1131" s="36" t="s">
        <v>45</v>
      </c>
      <c r="O1131" s="37" t="s">
        <v>46</v>
      </c>
      <c r="P1131" s="37" t="s">
        <v>72</v>
      </c>
      <c r="Q1131" s="38"/>
      <c r="R1131" s="39">
        <v>12</v>
      </c>
      <c r="S1131" s="39">
        <v>12</v>
      </c>
      <c r="T1131" s="39">
        <v>11</v>
      </c>
      <c r="U1131" s="66">
        <f t="shared" si="42"/>
        <v>0.9166666666666666</v>
      </c>
      <c r="V1131" s="66">
        <f t="shared" si="43"/>
        <v>0.9166666666666666</v>
      </c>
      <c r="W1131" s="84"/>
      <c r="X1131" s="36"/>
      <c r="Y1131" s="40"/>
      <c r="Z1131" s="41"/>
      <c r="AA1131" s="41"/>
      <c r="AB1131" s="42"/>
      <c r="AC1131" s="43"/>
    </row>
    <row r="1132" spans="1:29" ht="15">
      <c r="A1132" s="161"/>
      <c r="B1132" s="154"/>
      <c r="C1132" s="155"/>
      <c r="D1132" s="156"/>
      <c r="E1132" s="143"/>
      <c r="F1132" s="143"/>
      <c r="G1132" s="145"/>
      <c r="H1132" s="145"/>
      <c r="I1132" s="145"/>
      <c r="J1132" s="148"/>
      <c r="K1132" s="151"/>
      <c r="L1132" s="36" t="s">
        <v>2852</v>
      </c>
      <c r="M1132" s="36" t="s">
        <v>2853</v>
      </c>
      <c r="N1132" s="36" t="s">
        <v>45</v>
      </c>
      <c r="O1132" s="37" t="s">
        <v>53</v>
      </c>
      <c r="P1132" s="37" t="s">
        <v>169</v>
      </c>
      <c r="Q1132" s="38"/>
      <c r="R1132" s="39">
        <v>1</v>
      </c>
      <c r="S1132" s="39">
        <v>1</v>
      </c>
      <c r="T1132" s="39">
        <v>1</v>
      </c>
      <c r="U1132" s="66">
        <f t="shared" si="42"/>
        <v>1</v>
      </c>
      <c r="V1132" s="66">
        <f t="shared" si="43"/>
        <v>1</v>
      </c>
      <c r="W1132" s="84"/>
      <c r="X1132" s="36"/>
      <c r="Y1132" s="40"/>
      <c r="Z1132" s="41"/>
      <c r="AA1132" s="41"/>
      <c r="AB1132" s="42"/>
      <c r="AC1132" s="43"/>
    </row>
    <row r="1133" spans="1:29" ht="15">
      <c r="A1133" s="161"/>
      <c r="B1133" s="154"/>
      <c r="C1133" s="155"/>
      <c r="D1133" s="156"/>
      <c r="E1133" s="143"/>
      <c r="F1133" s="143"/>
      <c r="G1133" s="145"/>
      <c r="H1133" s="145"/>
      <c r="I1133" s="145"/>
      <c r="J1133" s="148"/>
      <c r="K1133" s="151"/>
      <c r="L1133" s="36" t="s">
        <v>2854</v>
      </c>
      <c r="M1133" s="36" t="s">
        <v>2855</v>
      </c>
      <c r="N1133" s="36" t="s">
        <v>45</v>
      </c>
      <c r="O1133" s="37" t="s">
        <v>53</v>
      </c>
      <c r="P1133" s="37" t="s">
        <v>72</v>
      </c>
      <c r="Q1133" s="38"/>
      <c r="R1133" s="39">
        <v>210</v>
      </c>
      <c r="S1133" s="39">
        <v>210</v>
      </c>
      <c r="T1133" s="39">
        <v>146</v>
      </c>
      <c r="U1133" s="66">
        <f t="shared" si="42"/>
        <v>0.6952380952380952</v>
      </c>
      <c r="V1133" s="66">
        <f t="shared" si="43"/>
        <v>0.6952380952380952</v>
      </c>
      <c r="W1133" s="84"/>
      <c r="X1133" s="36"/>
      <c r="Y1133" s="40"/>
      <c r="Z1133" s="41"/>
      <c r="AA1133" s="41"/>
      <c r="AB1133" s="42"/>
      <c r="AC1133" s="43"/>
    </row>
    <row r="1134" spans="1:29" ht="15">
      <c r="A1134" s="161"/>
      <c r="B1134" s="154"/>
      <c r="C1134" s="155"/>
      <c r="D1134" s="156"/>
      <c r="E1134" s="143"/>
      <c r="F1134" s="143"/>
      <c r="G1134" s="145"/>
      <c r="H1134" s="145"/>
      <c r="I1134" s="145"/>
      <c r="J1134" s="148"/>
      <c r="K1134" s="151"/>
      <c r="L1134" s="36" t="s">
        <v>2856</v>
      </c>
      <c r="M1134" s="36" t="s">
        <v>2857</v>
      </c>
      <c r="N1134" s="36" t="s">
        <v>45</v>
      </c>
      <c r="O1134" s="37" t="s">
        <v>53</v>
      </c>
      <c r="P1134" s="37" t="s">
        <v>619</v>
      </c>
      <c r="Q1134" s="38"/>
      <c r="R1134" s="39">
        <v>85</v>
      </c>
      <c r="S1134" s="39">
        <v>85</v>
      </c>
      <c r="T1134" s="39">
        <v>58</v>
      </c>
      <c r="U1134" s="66">
        <f t="shared" si="42"/>
        <v>0.6823529411764706</v>
      </c>
      <c r="V1134" s="66">
        <f t="shared" si="43"/>
        <v>0.6823529411764706</v>
      </c>
      <c r="W1134" s="84"/>
      <c r="X1134" s="36"/>
      <c r="Y1134" s="40"/>
      <c r="Z1134" s="41"/>
      <c r="AA1134" s="41"/>
      <c r="AB1134" s="42"/>
      <c r="AC1134" s="43"/>
    </row>
    <row r="1135" spans="1:29" ht="15">
      <c r="A1135" s="161"/>
      <c r="B1135" s="154"/>
      <c r="C1135" s="155"/>
      <c r="D1135" s="156"/>
      <c r="E1135" s="143"/>
      <c r="F1135" s="143"/>
      <c r="G1135" s="145"/>
      <c r="H1135" s="145"/>
      <c r="I1135" s="145"/>
      <c r="J1135" s="148"/>
      <c r="K1135" s="151"/>
      <c r="L1135" s="36" t="s">
        <v>2858</v>
      </c>
      <c r="M1135" s="36" t="s">
        <v>2859</v>
      </c>
      <c r="N1135" s="36" t="s">
        <v>45</v>
      </c>
      <c r="O1135" s="37" t="s">
        <v>53</v>
      </c>
      <c r="P1135" s="37" t="s">
        <v>330</v>
      </c>
      <c r="Q1135" s="38"/>
      <c r="R1135" s="39">
        <v>19</v>
      </c>
      <c r="S1135" s="39">
        <v>19</v>
      </c>
      <c r="T1135" s="39">
        <v>7</v>
      </c>
      <c r="U1135" s="66">
        <f t="shared" si="42"/>
        <v>0.3684210526315789</v>
      </c>
      <c r="V1135" s="66">
        <f t="shared" si="43"/>
        <v>0.3684210526315789</v>
      </c>
      <c r="W1135" s="84"/>
      <c r="X1135" s="36"/>
      <c r="Y1135" s="40"/>
      <c r="Z1135" s="41"/>
      <c r="AA1135" s="41"/>
      <c r="AB1135" s="42"/>
      <c r="AC1135" s="43"/>
    </row>
    <row r="1136" spans="1:29" ht="15">
      <c r="A1136" s="161"/>
      <c r="B1136" s="154"/>
      <c r="C1136" s="155"/>
      <c r="D1136" s="156"/>
      <c r="E1136" s="143"/>
      <c r="F1136" s="143"/>
      <c r="G1136" s="145"/>
      <c r="H1136" s="145"/>
      <c r="I1136" s="145"/>
      <c r="J1136" s="148"/>
      <c r="K1136" s="151"/>
      <c r="L1136" s="36" t="s">
        <v>2860</v>
      </c>
      <c r="M1136" s="36" t="s">
        <v>2861</v>
      </c>
      <c r="N1136" s="36" t="s">
        <v>45</v>
      </c>
      <c r="O1136" s="37" t="s">
        <v>53</v>
      </c>
      <c r="P1136" s="37" t="s">
        <v>47</v>
      </c>
      <c r="Q1136" s="38"/>
      <c r="R1136" s="39">
        <v>60</v>
      </c>
      <c r="S1136" s="39">
        <v>60</v>
      </c>
      <c r="T1136" s="39">
        <v>60</v>
      </c>
      <c r="U1136" s="66">
        <f t="shared" si="42"/>
        <v>1</v>
      </c>
      <c r="V1136" s="66">
        <f t="shared" si="43"/>
        <v>1</v>
      </c>
      <c r="W1136" s="84"/>
      <c r="X1136" s="36"/>
      <c r="Y1136" s="40"/>
      <c r="Z1136" s="41"/>
      <c r="AA1136" s="41"/>
      <c r="AB1136" s="42"/>
      <c r="AC1136" s="43"/>
    </row>
    <row r="1137" spans="1:29" ht="15">
      <c r="A1137" s="161"/>
      <c r="B1137" s="154"/>
      <c r="C1137" s="155"/>
      <c r="D1137" s="156"/>
      <c r="E1137" s="143"/>
      <c r="F1137" s="143"/>
      <c r="G1137" s="145"/>
      <c r="H1137" s="145"/>
      <c r="I1137" s="145"/>
      <c r="J1137" s="148"/>
      <c r="K1137" s="151"/>
      <c r="L1137" s="36" t="s">
        <v>2862</v>
      </c>
      <c r="M1137" s="36" t="s">
        <v>2863</v>
      </c>
      <c r="N1137" s="36" t="s">
        <v>45</v>
      </c>
      <c r="O1137" s="37" t="s">
        <v>53</v>
      </c>
      <c r="P1137" s="37" t="s">
        <v>2864</v>
      </c>
      <c r="Q1137" s="38"/>
      <c r="R1137" s="39">
        <v>5</v>
      </c>
      <c r="S1137" s="39">
        <v>5</v>
      </c>
      <c r="T1137" s="39">
        <v>1</v>
      </c>
      <c r="U1137" s="66">
        <f aca="true" t="shared" si="44" ref="U1137:U1165">T1137/R1137</f>
        <v>0.2</v>
      </c>
      <c r="V1137" s="66">
        <f t="shared" si="43"/>
        <v>0.2</v>
      </c>
      <c r="W1137" s="84"/>
      <c r="X1137" s="36"/>
      <c r="Y1137" s="40"/>
      <c r="Z1137" s="41"/>
      <c r="AA1137" s="41"/>
      <c r="AB1137" s="42"/>
      <c r="AC1137" s="43"/>
    </row>
    <row r="1138" spans="1:29" ht="15">
      <c r="A1138" s="161"/>
      <c r="B1138" s="154"/>
      <c r="C1138" s="155"/>
      <c r="D1138" s="156"/>
      <c r="E1138" s="143"/>
      <c r="F1138" s="143"/>
      <c r="G1138" s="145"/>
      <c r="H1138" s="145"/>
      <c r="I1138" s="145"/>
      <c r="J1138" s="148"/>
      <c r="K1138" s="151"/>
      <c r="L1138" s="36" t="s">
        <v>2865</v>
      </c>
      <c r="M1138" s="36" t="s">
        <v>2866</v>
      </c>
      <c r="N1138" s="36" t="s">
        <v>45</v>
      </c>
      <c r="O1138" s="37" t="s">
        <v>53</v>
      </c>
      <c r="P1138" s="37" t="s">
        <v>47</v>
      </c>
      <c r="Q1138" s="38"/>
      <c r="R1138" s="39">
        <v>38</v>
      </c>
      <c r="S1138" s="39">
        <v>38</v>
      </c>
      <c r="T1138" s="39">
        <v>6</v>
      </c>
      <c r="U1138" s="66">
        <f t="shared" si="44"/>
        <v>0.15789473684210525</v>
      </c>
      <c r="V1138" s="66">
        <f t="shared" si="43"/>
        <v>0.15789473684210525</v>
      </c>
      <c r="W1138" s="84"/>
      <c r="X1138" s="36"/>
      <c r="Y1138" s="40"/>
      <c r="Z1138" s="41"/>
      <c r="AA1138" s="41"/>
      <c r="AB1138" s="42"/>
      <c r="AC1138" s="43"/>
    </row>
    <row r="1139" spans="1:29" ht="15">
      <c r="A1139" s="161"/>
      <c r="B1139" s="154"/>
      <c r="C1139" s="155"/>
      <c r="D1139" s="156"/>
      <c r="E1139" s="143"/>
      <c r="F1139" s="143"/>
      <c r="G1139" s="145"/>
      <c r="H1139" s="145"/>
      <c r="I1139" s="145"/>
      <c r="J1139" s="148"/>
      <c r="K1139" s="151"/>
      <c r="L1139" s="36" t="s">
        <v>2867</v>
      </c>
      <c r="M1139" s="36" t="s">
        <v>2868</v>
      </c>
      <c r="N1139" s="36" t="s">
        <v>45</v>
      </c>
      <c r="O1139" s="37" t="s">
        <v>46</v>
      </c>
      <c r="P1139" s="37" t="s">
        <v>47</v>
      </c>
      <c r="Q1139" s="38"/>
      <c r="R1139" s="39">
        <v>100</v>
      </c>
      <c r="S1139" s="39">
        <v>100</v>
      </c>
      <c r="T1139" s="39">
        <v>50</v>
      </c>
      <c r="U1139" s="66">
        <f t="shared" si="44"/>
        <v>0.5</v>
      </c>
      <c r="V1139" s="66">
        <f t="shared" si="43"/>
        <v>0.5</v>
      </c>
      <c r="W1139" s="84"/>
      <c r="X1139" s="36"/>
      <c r="Y1139" s="40"/>
      <c r="Z1139" s="41"/>
      <c r="AA1139" s="41"/>
      <c r="AB1139" s="42"/>
      <c r="AC1139" s="43"/>
    </row>
    <row r="1140" spans="1:29" ht="15">
      <c r="A1140" s="161"/>
      <c r="B1140" s="154"/>
      <c r="C1140" s="155"/>
      <c r="D1140" s="156"/>
      <c r="E1140" s="143"/>
      <c r="F1140" s="143"/>
      <c r="G1140" s="145"/>
      <c r="H1140" s="145"/>
      <c r="I1140" s="145"/>
      <c r="J1140" s="148"/>
      <c r="K1140" s="151"/>
      <c r="L1140" s="36" t="s">
        <v>2869</v>
      </c>
      <c r="M1140" s="36" t="s">
        <v>2870</v>
      </c>
      <c r="N1140" s="36" t="s">
        <v>45</v>
      </c>
      <c r="O1140" s="37" t="s">
        <v>46</v>
      </c>
      <c r="P1140" s="37" t="s">
        <v>47</v>
      </c>
      <c r="Q1140" s="38"/>
      <c r="R1140" s="39">
        <v>95</v>
      </c>
      <c r="S1140" s="39">
        <v>95</v>
      </c>
      <c r="T1140" s="39">
        <v>82.13</v>
      </c>
      <c r="U1140" s="66">
        <f t="shared" si="44"/>
        <v>0.8645263157894736</v>
      </c>
      <c r="V1140" s="66">
        <f t="shared" si="43"/>
        <v>0.8645263157894736</v>
      </c>
      <c r="W1140" s="84"/>
      <c r="X1140" s="36"/>
      <c r="Y1140" s="40"/>
      <c r="Z1140" s="41"/>
      <c r="AA1140" s="41"/>
      <c r="AB1140" s="42"/>
      <c r="AC1140" s="43"/>
    </row>
    <row r="1141" spans="1:29" ht="15">
      <c r="A1141" s="161"/>
      <c r="B1141" s="154"/>
      <c r="C1141" s="155"/>
      <c r="D1141" s="156"/>
      <c r="E1141" s="143"/>
      <c r="F1141" s="143"/>
      <c r="G1141" s="145"/>
      <c r="H1141" s="145"/>
      <c r="I1141" s="145"/>
      <c r="J1141" s="148"/>
      <c r="K1141" s="151"/>
      <c r="L1141" s="36" t="s">
        <v>2871</v>
      </c>
      <c r="M1141" s="36" t="s">
        <v>2872</v>
      </c>
      <c r="N1141" s="36" t="s">
        <v>45</v>
      </c>
      <c r="O1141" s="37" t="s">
        <v>46</v>
      </c>
      <c r="P1141" s="37" t="s">
        <v>47</v>
      </c>
      <c r="Q1141" s="38"/>
      <c r="R1141" s="39">
        <v>100</v>
      </c>
      <c r="S1141" s="39">
        <v>100</v>
      </c>
      <c r="T1141" s="39">
        <v>100</v>
      </c>
      <c r="U1141" s="66">
        <f t="shared" si="44"/>
        <v>1</v>
      </c>
      <c r="V1141" s="66">
        <f t="shared" si="43"/>
        <v>1</v>
      </c>
      <c r="W1141" s="84"/>
      <c r="X1141" s="36"/>
      <c r="Y1141" s="40"/>
      <c r="Z1141" s="41"/>
      <c r="AA1141" s="41"/>
      <c r="AB1141" s="42"/>
      <c r="AC1141" s="43"/>
    </row>
    <row r="1142" spans="1:29" ht="15">
      <c r="A1142" s="162"/>
      <c r="B1142" s="136"/>
      <c r="C1142" s="138"/>
      <c r="D1142" s="140"/>
      <c r="E1142" s="142"/>
      <c r="F1142" s="142"/>
      <c r="G1142" s="146"/>
      <c r="H1142" s="146"/>
      <c r="I1142" s="146"/>
      <c r="J1142" s="149"/>
      <c r="K1142" s="152"/>
      <c r="L1142" s="36" t="s">
        <v>2873</v>
      </c>
      <c r="M1142" s="36" t="s">
        <v>2874</v>
      </c>
      <c r="N1142" s="36" t="s">
        <v>45</v>
      </c>
      <c r="O1142" s="37" t="s">
        <v>46</v>
      </c>
      <c r="P1142" s="37" t="s">
        <v>47</v>
      </c>
      <c r="Q1142" s="38"/>
      <c r="R1142" s="39">
        <v>100</v>
      </c>
      <c r="S1142" s="39">
        <v>100</v>
      </c>
      <c r="T1142" s="39">
        <v>40</v>
      </c>
      <c r="U1142" s="66">
        <f t="shared" si="44"/>
        <v>0.4</v>
      </c>
      <c r="V1142" s="66">
        <f aca="true" t="shared" si="45" ref="V1142:V1165">T1142/S1142</f>
        <v>0.4</v>
      </c>
      <c r="W1142" s="84"/>
      <c r="X1142" s="36"/>
      <c r="Y1142" s="40">
        <v>80623127.91</v>
      </c>
      <c r="Z1142" s="41">
        <v>81686351.33000001</v>
      </c>
      <c r="AA1142" s="41">
        <v>71975450.30999999</v>
      </c>
      <c r="AB1142" s="42">
        <v>0.8927394926967674</v>
      </c>
      <c r="AC1142" s="43">
        <v>0.8811196624418991</v>
      </c>
    </row>
    <row r="1143" spans="1:29" ht="51">
      <c r="A1143" s="47" t="s">
        <v>2746</v>
      </c>
      <c r="B1143" s="10" t="s">
        <v>150</v>
      </c>
      <c r="C1143" s="48" t="s">
        <v>2311</v>
      </c>
      <c r="D1143" s="49" t="s">
        <v>2798</v>
      </c>
      <c r="E1143" s="50" t="s">
        <v>2748</v>
      </c>
      <c r="F1143" s="50" t="s">
        <v>2875</v>
      </c>
      <c r="G1143" s="48">
        <v>1</v>
      </c>
      <c r="H1143" s="48">
        <v>1.1</v>
      </c>
      <c r="I1143" s="48" t="s">
        <v>198</v>
      </c>
      <c r="J1143" s="51" t="s">
        <v>2876</v>
      </c>
      <c r="K1143" s="52" t="s">
        <v>2877</v>
      </c>
      <c r="L1143" s="36" t="s">
        <v>2878</v>
      </c>
      <c r="M1143" s="36" t="s">
        <v>2879</v>
      </c>
      <c r="N1143" s="36" t="s">
        <v>45</v>
      </c>
      <c r="O1143" s="37" t="s">
        <v>46</v>
      </c>
      <c r="P1143" s="37" t="s">
        <v>72</v>
      </c>
      <c r="Q1143" s="38"/>
      <c r="R1143" s="39">
        <v>1140</v>
      </c>
      <c r="S1143" s="39">
        <v>1140</v>
      </c>
      <c r="T1143" s="39">
        <v>300</v>
      </c>
      <c r="U1143" s="66">
        <f t="shared" si="44"/>
        <v>0.2631578947368421</v>
      </c>
      <c r="V1143" s="66">
        <f t="shared" si="45"/>
        <v>0.2631578947368421</v>
      </c>
      <c r="W1143" s="84"/>
      <c r="X1143" s="36"/>
      <c r="Y1143" s="40">
        <v>2849519.98</v>
      </c>
      <c r="Z1143" s="41">
        <v>2882923.1500000004</v>
      </c>
      <c r="AA1143" s="41">
        <v>2643572.27</v>
      </c>
      <c r="AB1143" s="42">
        <v>0.9277254725548547</v>
      </c>
      <c r="AC1143" s="43">
        <v>0.9169763231461788</v>
      </c>
    </row>
    <row r="1144" spans="1:29" ht="51">
      <c r="A1144" s="47" t="s">
        <v>2746</v>
      </c>
      <c r="B1144" s="10" t="s">
        <v>150</v>
      </c>
      <c r="C1144" s="48" t="s">
        <v>2311</v>
      </c>
      <c r="D1144" s="49" t="s">
        <v>2798</v>
      </c>
      <c r="E1144" s="50" t="s">
        <v>2748</v>
      </c>
      <c r="F1144" s="50" t="s">
        <v>2875</v>
      </c>
      <c r="G1144" s="48">
        <v>1</v>
      </c>
      <c r="H1144" s="48">
        <v>1.1</v>
      </c>
      <c r="I1144" s="48" t="s">
        <v>198</v>
      </c>
      <c r="J1144" s="51" t="s">
        <v>2880</v>
      </c>
      <c r="K1144" s="52" t="s">
        <v>2881</v>
      </c>
      <c r="L1144" s="36" t="s">
        <v>2882</v>
      </c>
      <c r="M1144" s="36" t="s">
        <v>2883</v>
      </c>
      <c r="N1144" s="36" t="s">
        <v>45</v>
      </c>
      <c r="O1144" s="37" t="s">
        <v>46</v>
      </c>
      <c r="P1144" s="37" t="s">
        <v>72</v>
      </c>
      <c r="Q1144" s="38"/>
      <c r="R1144" s="39">
        <v>24</v>
      </c>
      <c r="S1144" s="39">
        <v>24</v>
      </c>
      <c r="T1144" s="39">
        <v>6</v>
      </c>
      <c r="U1144" s="66">
        <f t="shared" si="44"/>
        <v>0.25</v>
      </c>
      <c r="V1144" s="66">
        <f t="shared" si="45"/>
        <v>0.25</v>
      </c>
      <c r="W1144" s="84"/>
      <c r="X1144" s="36"/>
      <c r="Y1144" s="40">
        <v>15869525.650000002</v>
      </c>
      <c r="Z1144" s="41">
        <v>16024186.560000004</v>
      </c>
      <c r="AA1144" s="41">
        <v>15419850.169999996</v>
      </c>
      <c r="AB1144" s="42">
        <v>0.9716642141726519</v>
      </c>
      <c r="AC1144" s="43">
        <v>0.962285986390812</v>
      </c>
    </row>
    <row r="1145" spans="1:29" ht="15">
      <c r="A1145" s="160" t="s">
        <v>2746</v>
      </c>
      <c r="B1145" s="135" t="s">
        <v>150</v>
      </c>
      <c r="C1145" s="137" t="s">
        <v>2311</v>
      </c>
      <c r="D1145" s="139" t="s">
        <v>2884</v>
      </c>
      <c r="E1145" s="141" t="s">
        <v>2748</v>
      </c>
      <c r="F1145" s="141" t="s">
        <v>2885</v>
      </c>
      <c r="G1145" s="144">
        <v>1</v>
      </c>
      <c r="H1145" s="144">
        <v>1.3</v>
      </c>
      <c r="I1145" s="144" t="s">
        <v>2886</v>
      </c>
      <c r="J1145" s="147" t="s">
        <v>2887</v>
      </c>
      <c r="K1145" s="150" t="s">
        <v>2888</v>
      </c>
      <c r="L1145" s="38" t="s">
        <v>2889</v>
      </c>
      <c r="M1145" s="38" t="s">
        <v>2890</v>
      </c>
      <c r="N1145" s="36" t="s">
        <v>45</v>
      </c>
      <c r="O1145" s="37" t="s">
        <v>46</v>
      </c>
      <c r="P1145" s="37" t="s">
        <v>72</v>
      </c>
      <c r="Q1145" s="38"/>
      <c r="R1145" s="39">
        <v>1000</v>
      </c>
      <c r="S1145" s="39">
        <v>1000</v>
      </c>
      <c r="T1145" s="39">
        <v>1412</v>
      </c>
      <c r="U1145" s="66">
        <f t="shared" si="44"/>
        <v>1.412</v>
      </c>
      <c r="V1145" s="66">
        <f t="shared" si="45"/>
        <v>1.412</v>
      </c>
      <c r="W1145" s="84"/>
      <c r="X1145" s="36"/>
      <c r="Y1145" s="40"/>
      <c r="Z1145" s="41"/>
      <c r="AA1145" s="41"/>
      <c r="AB1145" s="42"/>
      <c r="AC1145" s="43"/>
    </row>
    <row r="1146" spans="1:29" ht="15">
      <c r="A1146" s="161"/>
      <c r="B1146" s="154"/>
      <c r="C1146" s="155"/>
      <c r="D1146" s="156"/>
      <c r="E1146" s="143"/>
      <c r="F1146" s="143"/>
      <c r="G1146" s="145"/>
      <c r="H1146" s="145"/>
      <c r="I1146" s="145"/>
      <c r="J1146" s="148"/>
      <c r="K1146" s="151"/>
      <c r="L1146" s="38" t="s">
        <v>2891</v>
      </c>
      <c r="M1146" s="38" t="s">
        <v>2892</v>
      </c>
      <c r="N1146" s="36" t="s">
        <v>45</v>
      </c>
      <c r="O1146" s="37" t="s">
        <v>46</v>
      </c>
      <c r="P1146" s="37" t="s">
        <v>72</v>
      </c>
      <c r="Q1146" s="38"/>
      <c r="R1146" s="39">
        <v>1200</v>
      </c>
      <c r="S1146" s="39">
        <v>1200</v>
      </c>
      <c r="T1146" s="39">
        <v>10120</v>
      </c>
      <c r="U1146" s="66">
        <f t="shared" si="44"/>
        <v>8.433333333333334</v>
      </c>
      <c r="V1146" s="66">
        <f t="shared" si="45"/>
        <v>8.433333333333334</v>
      </c>
      <c r="W1146" s="84"/>
      <c r="X1146" s="36"/>
      <c r="Y1146" s="40"/>
      <c r="Z1146" s="41"/>
      <c r="AA1146" s="41"/>
      <c r="AB1146" s="42"/>
      <c r="AC1146" s="43"/>
    </row>
    <row r="1147" spans="1:29" ht="15">
      <c r="A1147" s="161"/>
      <c r="B1147" s="154"/>
      <c r="C1147" s="155"/>
      <c r="D1147" s="156"/>
      <c r="E1147" s="143"/>
      <c r="F1147" s="143"/>
      <c r="G1147" s="145"/>
      <c r="H1147" s="145"/>
      <c r="I1147" s="145"/>
      <c r="J1147" s="148"/>
      <c r="K1147" s="151"/>
      <c r="L1147" s="38" t="s">
        <v>2893</v>
      </c>
      <c r="M1147" s="38" t="s">
        <v>2894</v>
      </c>
      <c r="N1147" s="36" t="s">
        <v>45</v>
      </c>
      <c r="O1147" s="37" t="s">
        <v>46</v>
      </c>
      <c r="P1147" s="37" t="s">
        <v>72</v>
      </c>
      <c r="Q1147" s="38"/>
      <c r="R1147" s="39">
        <v>120</v>
      </c>
      <c r="S1147" s="39">
        <v>120</v>
      </c>
      <c r="T1147" s="39">
        <v>99</v>
      </c>
      <c r="U1147" s="66">
        <f t="shared" si="44"/>
        <v>0.825</v>
      </c>
      <c r="V1147" s="66">
        <f t="shared" si="45"/>
        <v>0.825</v>
      </c>
      <c r="W1147" s="84"/>
      <c r="X1147" s="36"/>
      <c r="Y1147" s="40"/>
      <c r="Z1147" s="41"/>
      <c r="AA1147" s="41"/>
      <c r="AB1147" s="42"/>
      <c r="AC1147" s="43"/>
    </row>
    <row r="1148" spans="1:29" ht="15">
      <c r="A1148" s="161"/>
      <c r="B1148" s="154"/>
      <c r="C1148" s="155"/>
      <c r="D1148" s="156"/>
      <c r="E1148" s="143"/>
      <c r="F1148" s="143"/>
      <c r="G1148" s="145"/>
      <c r="H1148" s="145"/>
      <c r="I1148" s="145"/>
      <c r="J1148" s="148"/>
      <c r="K1148" s="151"/>
      <c r="L1148" s="38" t="s">
        <v>2895</v>
      </c>
      <c r="M1148" s="38" t="s">
        <v>2896</v>
      </c>
      <c r="N1148" s="36" t="s">
        <v>45</v>
      </c>
      <c r="O1148" s="37" t="s">
        <v>53</v>
      </c>
      <c r="P1148" s="37" t="s">
        <v>280</v>
      </c>
      <c r="Q1148" s="38"/>
      <c r="R1148" s="39">
        <v>30</v>
      </c>
      <c r="S1148" s="39">
        <v>30</v>
      </c>
      <c r="T1148" s="39">
        <v>38</v>
      </c>
      <c r="U1148" s="66">
        <f t="shared" si="44"/>
        <v>1.2666666666666666</v>
      </c>
      <c r="V1148" s="66">
        <f t="shared" si="45"/>
        <v>1.2666666666666666</v>
      </c>
      <c r="W1148" s="84"/>
      <c r="X1148" s="36"/>
      <c r="Y1148" s="40"/>
      <c r="Z1148" s="41"/>
      <c r="AA1148" s="41"/>
      <c r="AB1148" s="42"/>
      <c r="AC1148" s="43"/>
    </row>
    <row r="1149" spans="1:29" ht="15">
      <c r="A1149" s="161"/>
      <c r="B1149" s="154"/>
      <c r="C1149" s="155"/>
      <c r="D1149" s="156"/>
      <c r="E1149" s="143"/>
      <c r="F1149" s="143"/>
      <c r="G1149" s="145"/>
      <c r="H1149" s="145"/>
      <c r="I1149" s="145"/>
      <c r="J1149" s="148"/>
      <c r="K1149" s="151"/>
      <c r="L1149" s="38" t="s">
        <v>2897</v>
      </c>
      <c r="M1149" s="38" t="s">
        <v>2898</v>
      </c>
      <c r="N1149" s="36" t="s">
        <v>45</v>
      </c>
      <c r="O1149" s="37" t="s">
        <v>46</v>
      </c>
      <c r="P1149" s="37" t="s">
        <v>72</v>
      </c>
      <c r="Q1149" s="38"/>
      <c r="R1149" s="39">
        <v>180</v>
      </c>
      <c r="S1149" s="39">
        <v>180</v>
      </c>
      <c r="T1149" s="39">
        <v>211</v>
      </c>
      <c r="U1149" s="66">
        <f t="shared" si="44"/>
        <v>1.1722222222222223</v>
      </c>
      <c r="V1149" s="66">
        <f t="shared" si="45"/>
        <v>1.1722222222222223</v>
      </c>
      <c r="W1149" s="84"/>
      <c r="X1149" s="36"/>
      <c r="Y1149" s="40"/>
      <c r="Z1149" s="41"/>
      <c r="AA1149" s="41"/>
      <c r="AB1149" s="42"/>
      <c r="AC1149" s="43"/>
    </row>
    <row r="1150" spans="1:29" ht="15">
      <c r="A1150" s="162"/>
      <c r="B1150" s="136"/>
      <c r="C1150" s="138"/>
      <c r="D1150" s="140"/>
      <c r="E1150" s="142"/>
      <c r="F1150" s="142"/>
      <c r="G1150" s="146"/>
      <c r="H1150" s="146"/>
      <c r="I1150" s="146"/>
      <c r="J1150" s="149"/>
      <c r="K1150" s="152"/>
      <c r="L1150" s="83" t="s">
        <v>2899</v>
      </c>
      <c r="M1150" s="38" t="s">
        <v>2900</v>
      </c>
      <c r="N1150" s="36" t="s">
        <v>45</v>
      </c>
      <c r="O1150" s="37" t="s">
        <v>46</v>
      </c>
      <c r="P1150" s="37" t="s">
        <v>72</v>
      </c>
      <c r="Q1150" s="38"/>
      <c r="R1150" s="39">
        <v>1080</v>
      </c>
      <c r="S1150" s="39">
        <v>1080</v>
      </c>
      <c r="T1150" s="39">
        <v>296</v>
      </c>
      <c r="U1150" s="66">
        <f t="shared" si="44"/>
        <v>0.2740740740740741</v>
      </c>
      <c r="V1150" s="66">
        <f t="shared" si="45"/>
        <v>0.2740740740740741</v>
      </c>
      <c r="W1150" s="84"/>
      <c r="X1150" s="36"/>
      <c r="Y1150" s="40">
        <v>66909117.25</v>
      </c>
      <c r="Z1150" s="41">
        <v>62939654.03</v>
      </c>
      <c r="AA1150" s="41">
        <v>56474351.90999998</v>
      </c>
      <c r="AB1150" s="42">
        <v>0.8440456881083719</v>
      </c>
      <c r="AC1150" s="43">
        <v>0.8972777620144153</v>
      </c>
    </row>
    <row r="1151" spans="1:29" ht="15">
      <c r="A1151" s="133" t="s">
        <v>2746</v>
      </c>
      <c r="B1151" s="135" t="s">
        <v>150</v>
      </c>
      <c r="C1151" s="157" t="s">
        <v>2311</v>
      </c>
      <c r="D1151" s="139" t="s">
        <v>2314</v>
      </c>
      <c r="E1151" s="141" t="s">
        <v>2748</v>
      </c>
      <c r="F1151" s="141" t="s">
        <v>2901</v>
      </c>
      <c r="G1151" s="144">
        <v>1</v>
      </c>
      <c r="H1151" s="144">
        <v>1.1</v>
      </c>
      <c r="I1151" s="144" t="s">
        <v>198</v>
      </c>
      <c r="J1151" s="147" t="s">
        <v>2902</v>
      </c>
      <c r="K1151" s="150" t="s">
        <v>2903</v>
      </c>
      <c r="L1151" s="36" t="s">
        <v>2904</v>
      </c>
      <c r="M1151" s="36" t="s">
        <v>2905</v>
      </c>
      <c r="N1151" s="36" t="s">
        <v>45</v>
      </c>
      <c r="O1151" s="37" t="s">
        <v>46</v>
      </c>
      <c r="P1151" s="37" t="s">
        <v>619</v>
      </c>
      <c r="Q1151" s="38"/>
      <c r="R1151" s="39">
        <v>1080</v>
      </c>
      <c r="S1151" s="39">
        <v>1080</v>
      </c>
      <c r="T1151" s="39">
        <v>200</v>
      </c>
      <c r="U1151" s="66">
        <f t="shared" si="44"/>
        <v>0.18518518518518517</v>
      </c>
      <c r="V1151" s="66">
        <f t="shared" si="45"/>
        <v>0.18518518518518517</v>
      </c>
      <c r="W1151" s="84"/>
      <c r="X1151" s="36"/>
      <c r="Y1151" s="40"/>
      <c r="Z1151" s="41"/>
      <c r="AA1151" s="41"/>
      <c r="AB1151" s="42"/>
      <c r="AC1151" s="43"/>
    </row>
    <row r="1152" spans="1:29" ht="15">
      <c r="A1152" s="153"/>
      <c r="B1152" s="154"/>
      <c r="C1152" s="158"/>
      <c r="D1152" s="156"/>
      <c r="E1152" s="143"/>
      <c r="F1152" s="143"/>
      <c r="G1152" s="145"/>
      <c r="H1152" s="145"/>
      <c r="I1152" s="145"/>
      <c r="J1152" s="148"/>
      <c r="K1152" s="151"/>
      <c r="L1152" s="36" t="s">
        <v>2906</v>
      </c>
      <c r="M1152" s="36" t="s">
        <v>2907</v>
      </c>
      <c r="N1152" s="36" t="s">
        <v>45</v>
      </c>
      <c r="O1152" s="37" t="s">
        <v>46</v>
      </c>
      <c r="P1152" s="37" t="s">
        <v>72</v>
      </c>
      <c r="Q1152" s="38"/>
      <c r="R1152" s="39">
        <v>3</v>
      </c>
      <c r="S1152" s="39">
        <v>3</v>
      </c>
      <c r="T1152" s="39">
        <v>3</v>
      </c>
      <c r="U1152" s="66">
        <f t="shared" si="44"/>
        <v>1</v>
      </c>
      <c r="V1152" s="66">
        <f t="shared" si="45"/>
        <v>1</v>
      </c>
      <c r="W1152" s="84"/>
      <c r="X1152" s="36"/>
      <c r="Y1152" s="40"/>
      <c r="Z1152" s="41"/>
      <c r="AA1152" s="41"/>
      <c r="AB1152" s="42"/>
      <c r="AC1152" s="43"/>
    </row>
    <row r="1153" spans="1:29" ht="15">
      <c r="A1153" s="153"/>
      <c r="B1153" s="154"/>
      <c r="C1153" s="158"/>
      <c r="D1153" s="156"/>
      <c r="E1153" s="143"/>
      <c r="F1153" s="143"/>
      <c r="G1153" s="145"/>
      <c r="H1153" s="145"/>
      <c r="I1153" s="145"/>
      <c r="J1153" s="148"/>
      <c r="K1153" s="151"/>
      <c r="L1153" s="36" t="s">
        <v>2908</v>
      </c>
      <c r="M1153" s="36" t="s">
        <v>2909</v>
      </c>
      <c r="N1153" s="36" t="s">
        <v>45</v>
      </c>
      <c r="O1153" s="37" t="s">
        <v>46</v>
      </c>
      <c r="P1153" s="37" t="s">
        <v>72</v>
      </c>
      <c r="Q1153" s="38"/>
      <c r="R1153" s="39">
        <v>3</v>
      </c>
      <c r="S1153" s="39">
        <v>3</v>
      </c>
      <c r="T1153" s="39">
        <v>3</v>
      </c>
      <c r="U1153" s="66">
        <f t="shared" si="44"/>
        <v>1</v>
      </c>
      <c r="V1153" s="66">
        <f t="shared" si="45"/>
        <v>1</v>
      </c>
      <c r="W1153" s="84"/>
      <c r="X1153" s="36"/>
      <c r="Y1153" s="40"/>
      <c r="Z1153" s="41"/>
      <c r="AA1153" s="41"/>
      <c r="AB1153" s="42"/>
      <c r="AC1153" s="43"/>
    </row>
    <row r="1154" spans="1:29" ht="15">
      <c r="A1154" s="153"/>
      <c r="B1154" s="154"/>
      <c r="C1154" s="158"/>
      <c r="D1154" s="156"/>
      <c r="E1154" s="143"/>
      <c r="F1154" s="143"/>
      <c r="G1154" s="145"/>
      <c r="H1154" s="145"/>
      <c r="I1154" s="145"/>
      <c r="J1154" s="148"/>
      <c r="K1154" s="151"/>
      <c r="L1154" s="36" t="s">
        <v>2910</v>
      </c>
      <c r="M1154" s="36" t="s">
        <v>2911</v>
      </c>
      <c r="N1154" s="36" t="s">
        <v>45</v>
      </c>
      <c r="O1154" s="37" t="s">
        <v>46</v>
      </c>
      <c r="P1154" s="37" t="s">
        <v>72</v>
      </c>
      <c r="Q1154" s="38"/>
      <c r="R1154" s="39">
        <v>520</v>
      </c>
      <c r="S1154" s="39">
        <v>520</v>
      </c>
      <c r="T1154" s="39">
        <v>521</v>
      </c>
      <c r="U1154" s="66">
        <f t="shared" si="44"/>
        <v>1.001923076923077</v>
      </c>
      <c r="V1154" s="66">
        <f t="shared" si="45"/>
        <v>1.001923076923077</v>
      </c>
      <c r="W1154" s="84"/>
      <c r="X1154" s="36"/>
      <c r="Y1154" s="40"/>
      <c r="Z1154" s="41"/>
      <c r="AA1154" s="41"/>
      <c r="AB1154" s="42"/>
      <c r="AC1154" s="43"/>
    </row>
    <row r="1155" spans="1:29" ht="15">
      <c r="A1155" s="153"/>
      <c r="B1155" s="154"/>
      <c r="C1155" s="158"/>
      <c r="D1155" s="156"/>
      <c r="E1155" s="143"/>
      <c r="F1155" s="143"/>
      <c r="G1155" s="145"/>
      <c r="H1155" s="145"/>
      <c r="I1155" s="145"/>
      <c r="J1155" s="148"/>
      <c r="K1155" s="151"/>
      <c r="L1155" s="36" t="s">
        <v>2912</v>
      </c>
      <c r="M1155" s="36" t="s">
        <v>2913</v>
      </c>
      <c r="N1155" s="36" t="s">
        <v>45</v>
      </c>
      <c r="O1155" s="37" t="s">
        <v>46</v>
      </c>
      <c r="P1155" s="37" t="s">
        <v>72</v>
      </c>
      <c r="Q1155" s="38"/>
      <c r="R1155" s="39">
        <v>1080</v>
      </c>
      <c r="S1155" s="39">
        <v>1080</v>
      </c>
      <c r="T1155" s="39">
        <v>300</v>
      </c>
      <c r="U1155" s="66">
        <f t="shared" si="44"/>
        <v>0.2777777777777778</v>
      </c>
      <c r="V1155" s="66">
        <f t="shared" si="45"/>
        <v>0.2777777777777778</v>
      </c>
      <c r="W1155" s="84"/>
      <c r="X1155" s="36"/>
      <c r="Y1155" s="40"/>
      <c r="Z1155" s="41"/>
      <c r="AA1155" s="41"/>
      <c r="AB1155" s="42"/>
      <c r="AC1155" s="43"/>
    </row>
    <row r="1156" spans="1:29" ht="15">
      <c r="A1156" s="134"/>
      <c r="B1156" s="136"/>
      <c r="C1156" s="159"/>
      <c r="D1156" s="140"/>
      <c r="E1156" s="142"/>
      <c r="F1156" s="142"/>
      <c r="G1156" s="146"/>
      <c r="H1156" s="146"/>
      <c r="I1156" s="146"/>
      <c r="J1156" s="149"/>
      <c r="K1156" s="152"/>
      <c r="L1156" s="36" t="s">
        <v>2914</v>
      </c>
      <c r="M1156" s="36" t="s">
        <v>2915</v>
      </c>
      <c r="N1156" s="36" t="s">
        <v>45</v>
      </c>
      <c r="O1156" s="37" t="s">
        <v>46</v>
      </c>
      <c r="P1156" s="37" t="s">
        <v>72</v>
      </c>
      <c r="Q1156" s="38"/>
      <c r="R1156" s="39">
        <v>1200</v>
      </c>
      <c r="S1156" s="39">
        <v>1200</v>
      </c>
      <c r="T1156" s="39">
        <v>300</v>
      </c>
      <c r="U1156" s="66">
        <f t="shared" si="44"/>
        <v>0.25</v>
      </c>
      <c r="V1156" s="66">
        <f t="shared" si="45"/>
        <v>0.25</v>
      </c>
      <c r="W1156" s="84"/>
      <c r="X1156" s="36"/>
      <c r="Y1156" s="40">
        <v>12276236.130000005</v>
      </c>
      <c r="Z1156" s="41">
        <v>14847049.650000002</v>
      </c>
      <c r="AA1156" s="41">
        <v>13483628.919999994</v>
      </c>
      <c r="AB1156" s="42">
        <v>1.0983520337352772</v>
      </c>
      <c r="AC1156" s="43">
        <v>0.9081689115251252</v>
      </c>
    </row>
    <row r="1157" spans="1:29" ht="15">
      <c r="A1157" s="133" t="s">
        <v>2746</v>
      </c>
      <c r="B1157" s="135" t="s">
        <v>150</v>
      </c>
      <c r="C1157" s="137" t="s">
        <v>2311</v>
      </c>
      <c r="D1157" s="139" t="s">
        <v>2884</v>
      </c>
      <c r="E1157" s="141" t="s">
        <v>2748</v>
      </c>
      <c r="F1157" s="141" t="s">
        <v>2885</v>
      </c>
      <c r="G1157" s="144">
        <v>1</v>
      </c>
      <c r="H1157" s="144">
        <v>1.7</v>
      </c>
      <c r="I1157" s="144" t="s">
        <v>112</v>
      </c>
      <c r="J1157" s="147" t="s">
        <v>2916</v>
      </c>
      <c r="K1157" s="150" t="s">
        <v>2622</v>
      </c>
      <c r="L1157" s="36" t="s">
        <v>2917</v>
      </c>
      <c r="M1157" s="36" t="s">
        <v>2918</v>
      </c>
      <c r="N1157" s="36" t="s">
        <v>45</v>
      </c>
      <c r="O1157" s="37" t="s">
        <v>53</v>
      </c>
      <c r="P1157" s="37" t="s">
        <v>72</v>
      </c>
      <c r="Q1157" s="38"/>
      <c r="R1157" s="39">
        <v>500</v>
      </c>
      <c r="S1157" s="39">
        <v>500</v>
      </c>
      <c r="T1157" s="39">
        <v>972</v>
      </c>
      <c r="U1157" s="66">
        <f t="shared" si="44"/>
        <v>1.944</v>
      </c>
      <c r="V1157" s="66">
        <f t="shared" si="45"/>
        <v>1.944</v>
      </c>
      <c r="W1157" s="84"/>
      <c r="X1157" s="36"/>
      <c r="Y1157" s="40"/>
      <c r="Z1157" s="41"/>
      <c r="AA1157" s="41"/>
      <c r="AB1157" s="42"/>
      <c r="AC1157" s="43"/>
    </row>
    <row r="1158" spans="1:29" ht="15">
      <c r="A1158" s="153"/>
      <c r="B1158" s="154"/>
      <c r="C1158" s="155"/>
      <c r="D1158" s="156"/>
      <c r="E1158" s="143"/>
      <c r="F1158" s="143"/>
      <c r="G1158" s="145"/>
      <c r="H1158" s="145"/>
      <c r="I1158" s="145"/>
      <c r="J1158" s="148"/>
      <c r="K1158" s="151"/>
      <c r="L1158" s="36" t="s">
        <v>2919</v>
      </c>
      <c r="M1158" s="36" t="s">
        <v>2920</v>
      </c>
      <c r="N1158" s="36" t="s">
        <v>45</v>
      </c>
      <c r="O1158" s="37" t="s">
        <v>53</v>
      </c>
      <c r="P1158" s="37" t="s">
        <v>72</v>
      </c>
      <c r="Q1158" s="38"/>
      <c r="R1158" s="39">
        <v>58</v>
      </c>
      <c r="S1158" s="39">
        <v>58</v>
      </c>
      <c r="T1158" s="39">
        <v>3</v>
      </c>
      <c r="U1158" s="66">
        <f t="shared" si="44"/>
        <v>0.05172413793103448</v>
      </c>
      <c r="V1158" s="66">
        <f t="shared" si="45"/>
        <v>0.05172413793103448</v>
      </c>
      <c r="W1158" s="84"/>
      <c r="X1158" s="36"/>
      <c r="Y1158" s="40"/>
      <c r="Z1158" s="41"/>
      <c r="AA1158" s="41"/>
      <c r="AB1158" s="42"/>
      <c r="AC1158" s="43"/>
    </row>
    <row r="1159" spans="1:29" ht="15">
      <c r="A1159" s="134"/>
      <c r="B1159" s="136"/>
      <c r="C1159" s="138"/>
      <c r="D1159" s="140"/>
      <c r="E1159" s="142"/>
      <c r="F1159" s="142"/>
      <c r="G1159" s="146"/>
      <c r="H1159" s="146"/>
      <c r="I1159" s="146"/>
      <c r="J1159" s="149"/>
      <c r="K1159" s="152"/>
      <c r="L1159" s="36" t="s">
        <v>2921</v>
      </c>
      <c r="M1159" s="36" t="s">
        <v>2922</v>
      </c>
      <c r="N1159" s="36" t="s">
        <v>45</v>
      </c>
      <c r="O1159" s="37" t="s">
        <v>53</v>
      </c>
      <c r="P1159" s="37" t="s">
        <v>72</v>
      </c>
      <c r="Q1159" s="38"/>
      <c r="R1159" s="39">
        <v>3000</v>
      </c>
      <c r="S1159" s="39">
        <v>3000</v>
      </c>
      <c r="T1159" s="39">
        <v>969</v>
      </c>
      <c r="U1159" s="66">
        <f t="shared" si="44"/>
        <v>0.323</v>
      </c>
      <c r="V1159" s="66">
        <f t="shared" si="45"/>
        <v>0.323</v>
      </c>
      <c r="W1159" s="84"/>
      <c r="X1159" s="36"/>
      <c r="Y1159" s="40">
        <v>6833121.180000001</v>
      </c>
      <c r="Z1159" s="41">
        <v>7161193.050000001</v>
      </c>
      <c r="AA1159" s="41">
        <v>6267078.599999999</v>
      </c>
      <c r="AB1159" s="42">
        <v>0.9171619286283458</v>
      </c>
      <c r="AC1159" s="43">
        <v>0.8751444844794399</v>
      </c>
    </row>
    <row r="1160" spans="1:29" ht="15">
      <c r="A1160" s="87"/>
      <c r="B1160" s="12"/>
      <c r="C1160" s="88"/>
      <c r="D1160" s="58"/>
      <c r="E1160" s="89"/>
      <c r="F1160" s="89"/>
      <c r="G1160" s="90"/>
      <c r="H1160" s="90"/>
      <c r="I1160" s="90"/>
      <c r="J1160" s="90"/>
      <c r="K1160" s="59"/>
      <c r="L1160" s="88"/>
      <c r="M1160" s="88"/>
      <c r="N1160" s="88"/>
      <c r="O1160" s="90"/>
      <c r="P1160" s="90"/>
      <c r="Q1160" s="91"/>
      <c r="R1160" s="89"/>
      <c r="S1160" s="89"/>
      <c r="T1160" s="89"/>
      <c r="U1160" s="89"/>
      <c r="V1160" s="89"/>
      <c r="W1160" s="88"/>
      <c r="X1160" s="88"/>
      <c r="Y1160" s="92"/>
      <c r="Z1160" s="93"/>
      <c r="AA1160" s="93"/>
      <c r="AB1160" s="93"/>
      <c r="AC1160" s="93"/>
    </row>
    <row r="1161" spans="1:29" ht="153">
      <c r="A1161" s="64" t="s">
        <v>2923</v>
      </c>
      <c r="B1161" s="12" t="s">
        <v>31</v>
      </c>
      <c r="C1161" s="36" t="s">
        <v>2311</v>
      </c>
      <c r="D1161" s="18" t="s">
        <v>2312</v>
      </c>
      <c r="E1161" s="39"/>
      <c r="F1161" s="39"/>
      <c r="G1161" s="37"/>
      <c r="H1161" s="37"/>
      <c r="I1161" s="37"/>
      <c r="J1161" s="37"/>
      <c r="K1161" s="19"/>
      <c r="L1161" s="36"/>
      <c r="M1161" s="36"/>
      <c r="N1161" s="36"/>
      <c r="O1161" s="37"/>
      <c r="P1161" s="37"/>
      <c r="Q1161" s="38"/>
      <c r="R1161" s="39"/>
      <c r="S1161" s="39"/>
      <c r="T1161" s="39"/>
      <c r="U1161" s="66"/>
      <c r="V1161" s="66"/>
      <c r="W1161" s="84"/>
      <c r="X1161" s="36"/>
      <c r="Y1161" s="40"/>
      <c r="Z1161" s="41"/>
      <c r="AA1161" s="41"/>
      <c r="AB1161" s="42"/>
      <c r="AC1161" s="43"/>
    </row>
    <row r="1162" spans="1:29" ht="30.6">
      <c r="A1162" s="64" t="s">
        <v>2923</v>
      </c>
      <c r="B1162" s="12" t="s">
        <v>35</v>
      </c>
      <c r="C1162" s="36" t="s">
        <v>2311</v>
      </c>
      <c r="D1162" s="18" t="s">
        <v>2924</v>
      </c>
      <c r="E1162" s="39"/>
      <c r="F1162" s="39"/>
      <c r="G1162" s="37"/>
      <c r="H1162" s="37"/>
      <c r="I1162" s="37"/>
      <c r="J1162" s="37"/>
      <c r="K1162" s="19"/>
      <c r="L1162" s="36"/>
      <c r="M1162" s="36"/>
      <c r="N1162" s="36"/>
      <c r="O1162" s="37"/>
      <c r="P1162" s="37"/>
      <c r="Q1162" s="38"/>
      <c r="R1162" s="39"/>
      <c r="S1162" s="39"/>
      <c r="T1162" s="39"/>
      <c r="U1162" s="66"/>
      <c r="V1162" s="66"/>
      <c r="W1162" s="84"/>
      <c r="X1162" s="36"/>
      <c r="Y1162" s="40"/>
      <c r="Z1162" s="41"/>
      <c r="AA1162" s="41"/>
      <c r="AB1162" s="42"/>
      <c r="AC1162" s="43"/>
    </row>
    <row r="1163" spans="1:29" ht="51">
      <c r="A1163" s="64" t="s">
        <v>2923</v>
      </c>
      <c r="B1163" s="12" t="s">
        <v>37</v>
      </c>
      <c r="C1163" s="36" t="s">
        <v>2311</v>
      </c>
      <c r="D1163" s="18" t="s">
        <v>2925</v>
      </c>
      <c r="E1163" s="39" t="s">
        <v>2926</v>
      </c>
      <c r="F1163" s="141" t="s">
        <v>2927</v>
      </c>
      <c r="G1163" s="144">
        <v>1</v>
      </c>
      <c r="H1163" s="144">
        <v>1.3</v>
      </c>
      <c r="I1163" s="144" t="s">
        <v>1212</v>
      </c>
      <c r="J1163" s="147" t="s">
        <v>2928</v>
      </c>
      <c r="K1163" s="150" t="s">
        <v>2362</v>
      </c>
      <c r="L1163" s="36" t="s">
        <v>2929</v>
      </c>
      <c r="M1163" s="36" t="s">
        <v>2930</v>
      </c>
      <c r="N1163" s="36" t="s">
        <v>45</v>
      </c>
      <c r="O1163" s="37" t="s">
        <v>53</v>
      </c>
      <c r="P1163" s="37" t="s">
        <v>47</v>
      </c>
      <c r="Q1163" s="38"/>
      <c r="R1163" s="39" t="s">
        <v>264</v>
      </c>
      <c r="S1163" s="39">
        <v>100</v>
      </c>
      <c r="T1163" s="39">
        <v>0</v>
      </c>
      <c r="U1163" s="66">
        <f t="shared" si="44"/>
        <v>0</v>
      </c>
      <c r="V1163" s="66">
        <f t="shared" si="45"/>
        <v>0</v>
      </c>
      <c r="W1163" s="84"/>
      <c r="X1163" s="36"/>
      <c r="Y1163" s="40"/>
      <c r="Z1163" s="41"/>
      <c r="AA1163" s="41"/>
      <c r="AB1163" s="42"/>
      <c r="AC1163" s="43"/>
    </row>
    <row r="1164" spans="1:29" ht="15">
      <c r="A1164" s="133" t="s">
        <v>2923</v>
      </c>
      <c r="B1164" s="135" t="s">
        <v>150</v>
      </c>
      <c r="C1164" s="137" t="s">
        <v>2311</v>
      </c>
      <c r="D1164" s="139" t="s">
        <v>2925</v>
      </c>
      <c r="E1164" s="141" t="s">
        <v>2926</v>
      </c>
      <c r="F1164" s="143"/>
      <c r="G1164" s="145"/>
      <c r="H1164" s="145"/>
      <c r="I1164" s="145"/>
      <c r="J1164" s="148"/>
      <c r="K1164" s="151"/>
      <c r="L1164" s="36" t="s">
        <v>2931</v>
      </c>
      <c r="M1164" s="36" t="s">
        <v>2932</v>
      </c>
      <c r="N1164" s="36" t="s">
        <v>45</v>
      </c>
      <c r="O1164" s="37" t="s">
        <v>53</v>
      </c>
      <c r="P1164" s="37" t="s">
        <v>47</v>
      </c>
      <c r="Q1164" s="38"/>
      <c r="R1164" s="39">
        <v>100</v>
      </c>
      <c r="S1164" s="39">
        <v>100</v>
      </c>
      <c r="T1164" s="39">
        <v>71.45</v>
      </c>
      <c r="U1164" s="66">
        <f t="shared" si="44"/>
        <v>0.7145</v>
      </c>
      <c r="V1164" s="66">
        <f t="shared" si="45"/>
        <v>0.7145</v>
      </c>
      <c r="W1164" s="84"/>
      <c r="X1164" s="36"/>
      <c r="Y1164" s="40"/>
      <c r="Z1164" s="41"/>
      <c r="AA1164" s="41"/>
      <c r="AB1164" s="42"/>
      <c r="AC1164" s="43"/>
    </row>
    <row r="1165" spans="1:29" ht="15">
      <c r="A1165" s="134"/>
      <c r="B1165" s="136"/>
      <c r="C1165" s="138"/>
      <c r="D1165" s="140"/>
      <c r="E1165" s="142"/>
      <c r="F1165" s="142"/>
      <c r="G1165" s="146"/>
      <c r="H1165" s="146"/>
      <c r="I1165" s="146"/>
      <c r="J1165" s="149"/>
      <c r="K1165" s="152"/>
      <c r="L1165" s="36" t="s">
        <v>2933</v>
      </c>
      <c r="M1165" s="36" t="s">
        <v>2934</v>
      </c>
      <c r="N1165" s="36" t="s">
        <v>45</v>
      </c>
      <c r="O1165" s="37" t="s">
        <v>46</v>
      </c>
      <c r="P1165" s="37" t="s">
        <v>47</v>
      </c>
      <c r="Q1165" s="38"/>
      <c r="R1165" s="39" t="s">
        <v>264</v>
      </c>
      <c r="S1165" s="39">
        <v>100</v>
      </c>
      <c r="T1165" s="39">
        <v>0</v>
      </c>
      <c r="U1165" s="66">
        <f t="shared" si="44"/>
        <v>0</v>
      </c>
      <c r="V1165" s="66">
        <f t="shared" si="45"/>
        <v>0</v>
      </c>
      <c r="W1165" s="84"/>
      <c r="X1165" s="36"/>
      <c r="Y1165" s="40">
        <v>0</v>
      </c>
      <c r="Z1165" s="41">
        <v>2200000</v>
      </c>
      <c r="AA1165" s="41">
        <v>731588.8</v>
      </c>
      <c r="AB1165" s="42">
        <v>1</v>
      </c>
      <c r="AC1165" s="43">
        <v>0.33254036363636363</v>
      </c>
    </row>
    <row r="1166" spans="1:29" ht="15">
      <c r="A1166" s="129"/>
      <c r="B1166" s="83"/>
      <c r="C1166" s="83"/>
      <c r="D1166" s="83"/>
      <c r="E1166" s="83"/>
      <c r="F1166" s="129"/>
      <c r="G1166" s="83"/>
      <c r="H1166" s="83"/>
      <c r="I1166" s="83"/>
      <c r="J1166" s="130"/>
      <c r="K1166" s="67"/>
      <c r="L1166" s="83"/>
      <c r="M1166" s="83"/>
      <c r="N1166" s="83"/>
      <c r="O1166" s="83"/>
      <c r="P1166" s="83"/>
      <c r="Q1166" s="83"/>
      <c r="R1166" s="83"/>
      <c r="S1166" s="83"/>
      <c r="T1166" s="83"/>
      <c r="U1166" s="130"/>
      <c r="V1166" s="130"/>
      <c r="W1166" s="130"/>
      <c r="X1166" s="83"/>
      <c r="Y1166" s="131"/>
      <c r="Z1166" s="131"/>
      <c r="AA1166" s="131"/>
      <c r="AB1166" s="83"/>
      <c r="AC1166" s="83"/>
    </row>
    <row r="1167" spans="1:29" ht="15">
      <c r="A1167" s="129"/>
      <c r="B1167" s="83"/>
      <c r="C1167" s="83"/>
      <c r="D1167" s="83"/>
      <c r="E1167" s="83"/>
      <c r="F1167" s="129"/>
      <c r="G1167" s="83"/>
      <c r="H1167" s="83"/>
      <c r="I1167" s="83"/>
      <c r="J1167" s="130"/>
      <c r="K1167" s="67"/>
      <c r="L1167" s="83"/>
      <c r="M1167" s="83"/>
      <c r="N1167" s="83"/>
      <c r="O1167" s="83"/>
      <c r="P1167" s="83"/>
      <c r="Q1167" s="83"/>
      <c r="R1167" s="83"/>
      <c r="S1167" s="83"/>
      <c r="T1167" s="83"/>
      <c r="U1167" s="130"/>
      <c r="V1167" s="130"/>
      <c r="W1167" s="130"/>
      <c r="X1167" s="83"/>
      <c r="Y1167" s="131"/>
      <c r="Z1167" s="131"/>
      <c r="AA1167" s="131"/>
      <c r="AB1167" s="83"/>
      <c r="AC1167" s="83"/>
    </row>
    <row r="1168" spans="1:29" ht="15" thickBot="1">
      <c r="A1168" s="129"/>
      <c r="B1168" s="83"/>
      <c r="C1168" s="83"/>
      <c r="D1168" s="83"/>
      <c r="E1168" s="83"/>
      <c r="F1168" s="129"/>
      <c r="G1168" s="83"/>
      <c r="H1168" s="83"/>
      <c r="I1168" s="83"/>
      <c r="J1168" s="130"/>
      <c r="K1168" s="67"/>
      <c r="L1168" s="83"/>
      <c r="M1168" s="83"/>
      <c r="N1168" s="83"/>
      <c r="O1168" s="83"/>
      <c r="P1168" s="83"/>
      <c r="Q1168" s="83"/>
      <c r="R1168" s="83"/>
      <c r="S1168" s="83"/>
      <c r="T1168" s="83"/>
      <c r="U1168" s="130"/>
      <c r="V1168" s="130"/>
      <c r="W1168" s="130"/>
      <c r="X1168" s="83"/>
      <c r="Y1168" s="15">
        <f>SUM(Y1:Y1165)</f>
        <v>3769476282.940001</v>
      </c>
      <c r="Z1168" s="15">
        <f>SUM(Z1:Z1165)</f>
        <v>5612219678.279998</v>
      </c>
      <c r="AA1168" s="15">
        <f>SUM(AA1:AA1165)</f>
        <v>4236647647.7699995</v>
      </c>
      <c r="AB1168" s="83"/>
      <c r="AC1168" s="83"/>
    </row>
    <row r="1169" spans="1:29" ht="15" thickTop="1">
      <c r="A1169" s="80"/>
      <c r="B1169" s="80"/>
      <c r="C1169" s="80"/>
      <c r="D1169" s="80"/>
      <c r="E1169" s="80"/>
      <c r="F1169" s="80"/>
      <c r="G1169" s="80"/>
      <c r="H1169" s="80"/>
      <c r="I1169" s="80"/>
      <c r="J1169" s="80"/>
      <c r="K1169" s="80"/>
      <c r="L1169" s="80"/>
      <c r="M1169" s="80"/>
      <c r="N1169" s="80"/>
      <c r="O1169" s="80"/>
      <c r="P1169" s="80"/>
      <c r="Q1169" s="80"/>
      <c r="R1169" s="80"/>
      <c r="S1169" s="80"/>
      <c r="T1169" s="80"/>
      <c r="U1169" s="80"/>
      <c r="V1169" s="80"/>
      <c r="W1169" s="80"/>
      <c r="X1169" s="80"/>
      <c r="Y1169" s="132"/>
      <c r="Z1169" s="132"/>
      <c r="AA1169" s="132"/>
      <c r="AB1169" s="80"/>
      <c r="AC1169" s="80"/>
    </row>
    <row r="1170" spans="1:29" ht="15">
      <c r="A1170" s="80"/>
      <c r="B1170" s="80"/>
      <c r="C1170" s="80"/>
      <c r="D1170" s="80"/>
      <c r="E1170" s="80"/>
      <c r="F1170" s="80"/>
      <c r="G1170" s="80"/>
      <c r="H1170" s="80"/>
      <c r="I1170" s="80"/>
      <c r="J1170" s="80"/>
      <c r="K1170" s="80"/>
      <c r="L1170" s="80"/>
      <c r="M1170" s="80"/>
      <c r="N1170" s="80"/>
      <c r="O1170" s="80"/>
      <c r="P1170" s="80"/>
      <c r="Q1170" s="80"/>
      <c r="R1170" s="80"/>
      <c r="S1170" s="80"/>
      <c r="T1170" s="80"/>
      <c r="U1170" s="80"/>
      <c r="V1170" s="80"/>
      <c r="W1170" s="80"/>
      <c r="X1170" s="80"/>
      <c r="Y1170" s="132"/>
      <c r="Z1170" s="132"/>
      <c r="AA1170" s="132"/>
      <c r="AB1170" s="80"/>
      <c r="AC1170" s="80"/>
    </row>
    <row r="1171" spans="1:29" ht="15">
      <c r="A1171" s="80"/>
      <c r="B1171" s="80"/>
      <c r="C1171" s="80"/>
      <c r="D1171" s="80"/>
      <c r="E1171" s="80"/>
      <c r="F1171" s="80"/>
      <c r="G1171" s="80"/>
      <c r="H1171" s="80"/>
      <c r="I1171" s="80"/>
      <c r="J1171" s="80"/>
      <c r="K1171" s="80"/>
      <c r="L1171" s="80"/>
      <c r="M1171" s="80"/>
      <c r="N1171" s="80"/>
      <c r="O1171" s="80"/>
      <c r="P1171" s="80"/>
      <c r="Q1171" s="80"/>
      <c r="R1171" s="80"/>
      <c r="S1171" s="80"/>
      <c r="T1171" s="80"/>
      <c r="U1171" s="80"/>
      <c r="V1171" s="80"/>
      <c r="W1171" s="80"/>
      <c r="X1171" s="80"/>
      <c r="Y1171" s="132"/>
      <c r="Z1171" s="132"/>
      <c r="AA1171" s="132"/>
      <c r="AB1171" s="80"/>
      <c r="AC1171" s="80"/>
    </row>
    <row r="1172" spans="1:29" ht="15">
      <c r="A1172" s="80"/>
      <c r="B1172" s="80"/>
      <c r="C1172" s="80"/>
      <c r="D1172" s="80"/>
      <c r="E1172" s="80"/>
      <c r="F1172" s="80"/>
      <c r="G1172" s="80"/>
      <c r="H1172" s="80"/>
      <c r="I1172" s="80"/>
      <c r="J1172" s="80"/>
      <c r="K1172" s="80"/>
      <c r="L1172" s="80"/>
      <c r="M1172" s="80"/>
      <c r="N1172" s="80"/>
      <c r="O1172" s="80"/>
      <c r="P1172" s="80"/>
      <c r="Q1172" s="80"/>
      <c r="R1172" s="80"/>
      <c r="S1172" s="80"/>
      <c r="T1172" s="80"/>
      <c r="U1172" s="80"/>
      <c r="V1172" s="80"/>
      <c r="W1172" s="80"/>
      <c r="X1172" s="80"/>
      <c r="Y1172" s="132"/>
      <c r="Z1172" s="132"/>
      <c r="AA1172" s="132"/>
      <c r="AB1172" s="80"/>
      <c r="AC1172" s="80"/>
    </row>
    <row r="1173" spans="1:29" ht="15">
      <c r="A1173" s="80"/>
      <c r="B1173" s="80"/>
      <c r="C1173" s="80"/>
      <c r="D1173" s="80"/>
      <c r="E1173" s="80"/>
      <c r="F1173" s="80"/>
      <c r="G1173" s="80"/>
      <c r="H1173" s="80"/>
      <c r="I1173" s="80"/>
      <c r="J1173" s="80"/>
      <c r="K1173" s="80"/>
      <c r="L1173" s="80"/>
      <c r="M1173" s="80"/>
      <c r="N1173" s="80"/>
      <c r="O1173" s="80"/>
      <c r="P1173" s="80"/>
      <c r="Q1173" s="80"/>
      <c r="R1173" s="80"/>
      <c r="S1173" s="80"/>
      <c r="T1173" s="80"/>
      <c r="U1173" s="80"/>
      <c r="V1173" s="80"/>
      <c r="W1173" s="80"/>
      <c r="X1173" s="80"/>
      <c r="Y1173" s="132"/>
      <c r="Z1173" s="132"/>
      <c r="AA1173" s="132"/>
      <c r="AB1173" s="80"/>
      <c r="AC1173" s="80"/>
    </row>
    <row r="1174" spans="1:29" ht="15">
      <c r="A1174" s="80"/>
      <c r="B1174" s="80"/>
      <c r="C1174" s="80"/>
      <c r="D1174" s="80"/>
      <c r="E1174" s="80"/>
      <c r="F1174" s="80"/>
      <c r="G1174" s="80"/>
      <c r="H1174" s="80"/>
      <c r="I1174" s="80"/>
      <c r="J1174" s="80"/>
      <c r="K1174" s="80"/>
      <c r="L1174" s="80"/>
      <c r="M1174" s="80"/>
      <c r="N1174" s="80"/>
      <c r="O1174" s="80"/>
      <c r="P1174" s="80"/>
      <c r="Q1174" s="80"/>
      <c r="R1174" s="80"/>
      <c r="S1174" s="80"/>
      <c r="T1174" s="80"/>
      <c r="U1174" s="80"/>
      <c r="V1174" s="80"/>
      <c r="W1174" s="80"/>
      <c r="X1174" s="80"/>
      <c r="Y1174" s="132"/>
      <c r="Z1174" s="132"/>
      <c r="AA1174" s="132"/>
      <c r="AB1174" s="80"/>
      <c r="AC1174" s="80"/>
    </row>
  </sheetData>
  <mergeCells count="1253">
    <mergeCell ref="A1:AC1"/>
    <mergeCell ref="A6:A9"/>
    <mergeCell ref="B6:B9"/>
    <mergeCell ref="C6:C9"/>
    <mergeCell ref="D6:D9"/>
    <mergeCell ref="E6:E9"/>
    <mergeCell ref="F6:F9"/>
    <mergeCell ref="G6:G9"/>
    <mergeCell ref="H6:H9"/>
    <mergeCell ref="I6:I9"/>
    <mergeCell ref="I11:I14"/>
    <mergeCell ref="J11:J14"/>
    <mergeCell ref="K11:K14"/>
    <mergeCell ref="A16:A18"/>
    <mergeCell ref="B16:B18"/>
    <mergeCell ref="C16:C18"/>
    <mergeCell ref="D16:D18"/>
    <mergeCell ref="E16:E18"/>
    <mergeCell ref="F16:F18"/>
    <mergeCell ref="G16:G18"/>
    <mergeCell ref="J6:J9"/>
    <mergeCell ref="K6:K9"/>
    <mergeCell ref="A11:A14"/>
    <mergeCell ref="B11:B14"/>
    <mergeCell ref="C11:C14"/>
    <mergeCell ref="D11:D14"/>
    <mergeCell ref="E11:E14"/>
    <mergeCell ref="F11:F14"/>
    <mergeCell ref="G11:G14"/>
    <mergeCell ref="H11:H14"/>
    <mergeCell ref="F42:F44"/>
    <mergeCell ref="G42:G44"/>
    <mergeCell ref="H42:H44"/>
    <mergeCell ref="I42:I44"/>
    <mergeCell ref="J42:J44"/>
    <mergeCell ref="K42:K44"/>
    <mergeCell ref="G35:G39"/>
    <mergeCell ref="H35:H39"/>
    <mergeCell ref="I35:I39"/>
    <mergeCell ref="J35:J39"/>
    <mergeCell ref="K35:K39"/>
    <mergeCell ref="A42:A44"/>
    <mergeCell ref="B42:B44"/>
    <mergeCell ref="C42:C44"/>
    <mergeCell ref="D42:D44"/>
    <mergeCell ref="E42:E44"/>
    <mergeCell ref="H16:H18"/>
    <mergeCell ref="I16:I18"/>
    <mergeCell ref="J16:J18"/>
    <mergeCell ref="K16:K18"/>
    <mergeCell ref="A35:A39"/>
    <mergeCell ref="B35:B39"/>
    <mergeCell ref="C35:C39"/>
    <mergeCell ref="D35:D39"/>
    <mergeCell ref="E35:E39"/>
    <mergeCell ref="F35:F39"/>
    <mergeCell ref="F54:F57"/>
    <mergeCell ref="G54:G57"/>
    <mergeCell ref="H54:H57"/>
    <mergeCell ref="I54:I57"/>
    <mergeCell ref="J54:J57"/>
    <mergeCell ref="K54:K57"/>
    <mergeCell ref="G46:G51"/>
    <mergeCell ref="H46:H51"/>
    <mergeCell ref="I46:I51"/>
    <mergeCell ref="J46:J51"/>
    <mergeCell ref="K46:K51"/>
    <mergeCell ref="A54:A57"/>
    <mergeCell ref="B54:B57"/>
    <mergeCell ref="C54:C57"/>
    <mergeCell ref="D54:D57"/>
    <mergeCell ref="E54:E57"/>
    <mergeCell ref="A46:A51"/>
    <mergeCell ref="B46:B51"/>
    <mergeCell ref="C46:C51"/>
    <mergeCell ref="D46:D51"/>
    <mergeCell ref="E46:E51"/>
    <mergeCell ref="F46:F51"/>
    <mergeCell ref="F80:F82"/>
    <mergeCell ref="G80:G82"/>
    <mergeCell ref="H80:H82"/>
    <mergeCell ref="I80:I82"/>
    <mergeCell ref="J80:J82"/>
    <mergeCell ref="K80:K82"/>
    <mergeCell ref="G76:G79"/>
    <mergeCell ref="H76:H79"/>
    <mergeCell ref="I76:I79"/>
    <mergeCell ref="J76:J79"/>
    <mergeCell ref="K76:K79"/>
    <mergeCell ref="A80:A82"/>
    <mergeCell ref="B80:B82"/>
    <mergeCell ref="C80:C82"/>
    <mergeCell ref="D80:D82"/>
    <mergeCell ref="E80:E82"/>
    <mergeCell ref="A76:A79"/>
    <mergeCell ref="B76:B79"/>
    <mergeCell ref="C76:C79"/>
    <mergeCell ref="D76:D79"/>
    <mergeCell ref="E76:E79"/>
    <mergeCell ref="F76:F79"/>
    <mergeCell ref="F90:F91"/>
    <mergeCell ref="G90:G91"/>
    <mergeCell ref="H90:H91"/>
    <mergeCell ref="I90:I91"/>
    <mergeCell ref="J90:J91"/>
    <mergeCell ref="K90:K91"/>
    <mergeCell ref="G86:G89"/>
    <mergeCell ref="H86:H89"/>
    <mergeCell ref="I86:I89"/>
    <mergeCell ref="J86:J89"/>
    <mergeCell ref="K86:K89"/>
    <mergeCell ref="A90:A91"/>
    <mergeCell ref="B90:B91"/>
    <mergeCell ref="C90:C91"/>
    <mergeCell ref="D90:D91"/>
    <mergeCell ref="E90:E91"/>
    <mergeCell ref="A86:A89"/>
    <mergeCell ref="B86:B89"/>
    <mergeCell ref="C86:C89"/>
    <mergeCell ref="D86:D89"/>
    <mergeCell ref="E86:E89"/>
    <mergeCell ref="F86:F89"/>
    <mergeCell ref="F111:F117"/>
    <mergeCell ref="G111:G117"/>
    <mergeCell ref="H111:H117"/>
    <mergeCell ref="I111:I117"/>
    <mergeCell ref="J111:J117"/>
    <mergeCell ref="K111:K117"/>
    <mergeCell ref="F107:F108"/>
    <mergeCell ref="G107:G108"/>
    <mergeCell ref="H107:H108"/>
    <mergeCell ref="I107:I108"/>
    <mergeCell ref="J107:J108"/>
    <mergeCell ref="A111:A117"/>
    <mergeCell ref="B111:B117"/>
    <mergeCell ref="C111:C117"/>
    <mergeCell ref="D111:D117"/>
    <mergeCell ref="E111:E117"/>
    <mergeCell ref="G96:G106"/>
    <mergeCell ref="H96:H106"/>
    <mergeCell ref="I96:I106"/>
    <mergeCell ref="J96:J106"/>
    <mergeCell ref="K96:K106"/>
    <mergeCell ref="A107:A108"/>
    <mergeCell ref="B107:B108"/>
    <mergeCell ref="C107:C108"/>
    <mergeCell ref="D107:D108"/>
    <mergeCell ref="E107:E108"/>
    <mergeCell ref="A96:A106"/>
    <mergeCell ref="B96:B106"/>
    <mergeCell ref="C96:C106"/>
    <mergeCell ref="D96:D106"/>
    <mergeCell ref="E96:E106"/>
    <mergeCell ref="F96:F106"/>
    <mergeCell ref="F125:F127"/>
    <mergeCell ref="G125:G127"/>
    <mergeCell ref="H125:H127"/>
    <mergeCell ref="I125:I127"/>
    <mergeCell ref="J125:J127"/>
    <mergeCell ref="K125:K127"/>
    <mergeCell ref="G119:G120"/>
    <mergeCell ref="H119:H120"/>
    <mergeCell ref="I119:I120"/>
    <mergeCell ref="J119:J120"/>
    <mergeCell ref="K119:K120"/>
    <mergeCell ref="A125:A127"/>
    <mergeCell ref="B125:B127"/>
    <mergeCell ref="C125:C127"/>
    <mergeCell ref="D125:D127"/>
    <mergeCell ref="E125:E127"/>
    <mergeCell ref="A119:A120"/>
    <mergeCell ref="B119:B120"/>
    <mergeCell ref="C119:C120"/>
    <mergeCell ref="D119:D120"/>
    <mergeCell ref="E119:E120"/>
    <mergeCell ref="F119:F120"/>
    <mergeCell ref="F137:F148"/>
    <mergeCell ref="G137:G148"/>
    <mergeCell ref="H137:H148"/>
    <mergeCell ref="I137:I148"/>
    <mergeCell ref="J137:J148"/>
    <mergeCell ref="K137:K148"/>
    <mergeCell ref="G130:G136"/>
    <mergeCell ref="H130:H136"/>
    <mergeCell ref="I130:I136"/>
    <mergeCell ref="J130:J136"/>
    <mergeCell ref="K130:K136"/>
    <mergeCell ref="A137:A148"/>
    <mergeCell ref="B137:B148"/>
    <mergeCell ref="C137:C148"/>
    <mergeCell ref="D137:D148"/>
    <mergeCell ref="E137:E148"/>
    <mergeCell ref="A130:A136"/>
    <mergeCell ref="B130:B136"/>
    <mergeCell ref="C130:C136"/>
    <mergeCell ref="D130:D136"/>
    <mergeCell ref="E130:E136"/>
    <mergeCell ref="F130:F136"/>
    <mergeCell ref="F156:F158"/>
    <mergeCell ref="G156:G158"/>
    <mergeCell ref="H156:H158"/>
    <mergeCell ref="I156:I158"/>
    <mergeCell ref="J156:J158"/>
    <mergeCell ref="K156:K158"/>
    <mergeCell ref="G150:G155"/>
    <mergeCell ref="H150:H155"/>
    <mergeCell ref="I150:I155"/>
    <mergeCell ref="J150:J155"/>
    <mergeCell ref="K150:K155"/>
    <mergeCell ref="A156:A158"/>
    <mergeCell ref="B156:B158"/>
    <mergeCell ref="C156:C158"/>
    <mergeCell ref="D156:D158"/>
    <mergeCell ref="E156:E158"/>
    <mergeCell ref="A150:A155"/>
    <mergeCell ref="B150:B155"/>
    <mergeCell ref="C150:C155"/>
    <mergeCell ref="D150:D155"/>
    <mergeCell ref="E150:E155"/>
    <mergeCell ref="F150:F155"/>
    <mergeCell ref="F185:F190"/>
    <mergeCell ref="G185:G190"/>
    <mergeCell ref="H185:H190"/>
    <mergeCell ref="I185:I190"/>
    <mergeCell ref="J185:J190"/>
    <mergeCell ref="K185:K190"/>
    <mergeCell ref="G167:G178"/>
    <mergeCell ref="H167:H178"/>
    <mergeCell ref="I167:I178"/>
    <mergeCell ref="J167:J178"/>
    <mergeCell ref="K167:K178"/>
    <mergeCell ref="A185:A190"/>
    <mergeCell ref="B185:B190"/>
    <mergeCell ref="C185:C190"/>
    <mergeCell ref="D185:D190"/>
    <mergeCell ref="E185:E190"/>
    <mergeCell ref="A167:A178"/>
    <mergeCell ref="B167:B178"/>
    <mergeCell ref="C167:C178"/>
    <mergeCell ref="D167:D178"/>
    <mergeCell ref="E167:E178"/>
    <mergeCell ref="F167:F178"/>
    <mergeCell ref="F201:F232"/>
    <mergeCell ref="G201:G232"/>
    <mergeCell ref="H201:H232"/>
    <mergeCell ref="I201:I232"/>
    <mergeCell ref="J201:J232"/>
    <mergeCell ref="K201:K232"/>
    <mergeCell ref="G192:G195"/>
    <mergeCell ref="H192:H195"/>
    <mergeCell ref="I192:I195"/>
    <mergeCell ref="J192:J195"/>
    <mergeCell ref="K192:K195"/>
    <mergeCell ref="A201:A232"/>
    <mergeCell ref="B201:B232"/>
    <mergeCell ref="C201:C232"/>
    <mergeCell ref="D201:D232"/>
    <mergeCell ref="E201:E232"/>
    <mergeCell ref="A192:A195"/>
    <mergeCell ref="B192:B195"/>
    <mergeCell ref="C192:C195"/>
    <mergeCell ref="D192:D195"/>
    <mergeCell ref="E192:E195"/>
    <mergeCell ref="F192:F195"/>
    <mergeCell ref="F262:F337"/>
    <mergeCell ref="G262:G337"/>
    <mergeCell ref="H262:H337"/>
    <mergeCell ref="I262:I337"/>
    <mergeCell ref="J262:J337"/>
    <mergeCell ref="K262:K337"/>
    <mergeCell ref="G253:G256"/>
    <mergeCell ref="H253:H256"/>
    <mergeCell ref="I253:I256"/>
    <mergeCell ref="J253:J256"/>
    <mergeCell ref="K253:K256"/>
    <mergeCell ref="A262:A337"/>
    <mergeCell ref="B262:B337"/>
    <mergeCell ref="C262:C337"/>
    <mergeCell ref="D262:D337"/>
    <mergeCell ref="E262:E337"/>
    <mergeCell ref="A253:A256"/>
    <mergeCell ref="B253:B256"/>
    <mergeCell ref="C253:C256"/>
    <mergeCell ref="D253:D256"/>
    <mergeCell ref="E253:E256"/>
    <mergeCell ref="F253:F256"/>
    <mergeCell ref="F353:F354"/>
    <mergeCell ref="G353:G354"/>
    <mergeCell ref="H353:H354"/>
    <mergeCell ref="I353:I354"/>
    <mergeCell ref="J353:J354"/>
    <mergeCell ref="K353:K354"/>
    <mergeCell ref="G339:G352"/>
    <mergeCell ref="H339:H352"/>
    <mergeCell ref="I339:I352"/>
    <mergeCell ref="J339:J352"/>
    <mergeCell ref="K339:K352"/>
    <mergeCell ref="A353:A354"/>
    <mergeCell ref="B353:B354"/>
    <mergeCell ref="C353:C354"/>
    <mergeCell ref="D353:D354"/>
    <mergeCell ref="E353:E354"/>
    <mergeCell ref="A339:A352"/>
    <mergeCell ref="B339:B352"/>
    <mergeCell ref="C339:C352"/>
    <mergeCell ref="D339:D352"/>
    <mergeCell ref="E339:E352"/>
    <mergeCell ref="F339:F352"/>
    <mergeCell ref="F383:F384"/>
    <mergeCell ref="G383:G384"/>
    <mergeCell ref="H383:H384"/>
    <mergeCell ref="I383:I384"/>
    <mergeCell ref="J383:J384"/>
    <mergeCell ref="K383:K384"/>
    <mergeCell ref="G377:G378"/>
    <mergeCell ref="H377:H378"/>
    <mergeCell ref="I377:I378"/>
    <mergeCell ref="J377:J378"/>
    <mergeCell ref="K377:K378"/>
    <mergeCell ref="A383:A384"/>
    <mergeCell ref="B383:B384"/>
    <mergeCell ref="C383:C384"/>
    <mergeCell ref="D383:D384"/>
    <mergeCell ref="E383:E384"/>
    <mergeCell ref="A377:A378"/>
    <mergeCell ref="B377:B378"/>
    <mergeCell ref="C377:C378"/>
    <mergeCell ref="D377:D378"/>
    <mergeCell ref="E377:E378"/>
    <mergeCell ref="F377:F378"/>
    <mergeCell ref="F430:F431"/>
    <mergeCell ref="G430:G431"/>
    <mergeCell ref="H430:H431"/>
    <mergeCell ref="I430:I431"/>
    <mergeCell ref="J430:J431"/>
    <mergeCell ref="K430:K431"/>
    <mergeCell ref="G426:G427"/>
    <mergeCell ref="H426:H427"/>
    <mergeCell ref="I426:I427"/>
    <mergeCell ref="J426:J427"/>
    <mergeCell ref="K426:K427"/>
    <mergeCell ref="A430:A431"/>
    <mergeCell ref="B430:B431"/>
    <mergeCell ref="C430:C431"/>
    <mergeCell ref="D430:D431"/>
    <mergeCell ref="E430:E431"/>
    <mergeCell ref="A426:A427"/>
    <mergeCell ref="B426:B427"/>
    <mergeCell ref="C426:C427"/>
    <mergeCell ref="D426:D427"/>
    <mergeCell ref="E426:E427"/>
    <mergeCell ref="F426:F427"/>
    <mergeCell ref="F440:F448"/>
    <mergeCell ref="G440:G448"/>
    <mergeCell ref="H440:H448"/>
    <mergeCell ref="I440:I448"/>
    <mergeCell ref="J440:J448"/>
    <mergeCell ref="K440:K448"/>
    <mergeCell ref="G435:G437"/>
    <mergeCell ref="H435:H437"/>
    <mergeCell ref="I435:I437"/>
    <mergeCell ref="J435:J437"/>
    <mergeCell ref="K435:K437"/>
    <mergeCell ref="A440:A448"/>
    <mergeCell ref="B440:B448"/>
    <mergeCell ref="C440:C448"/>
    <mergeCell ref="D440:D448"/>
    <mergeCell ref="E440:E448"/>
    <mergeCell ref="A435:A437"/>
    <mergeCell ref="B435:B437"/>
    <mergeCell ref="C435:C437"/>
    <mergeCell ref="D435:D437"/>
    <mergeCell ref="E435:E437"/>
    <mergeCell ref="F435:F437"/>
    <mergeCell ref="F454:F455"/>
    <mergeCell ref="G454:G455"/>
    <mergeCell ref="H454:H455"/>
    <mergeCell ref="I454:I455"/>
    <mergeCell ref="J454:J455"/>
    <mergeCell ref="K454:K455"/>
    <mergeCell ref="G449:G450"/>
    <mergeCell ref="H449:H450"/>
    <mergeCell ref="I449:I450"/>
    <mergeCell ref="J449:J450"/>
    <mergeCell ref="K449:K450"/>
    <mergeCell ref="A454:A455"/>
    <mergeCell ref="B454:B455"/>
    <mergeCell ref="C454:C455"/>
    <mergeCell ref="D454:D455"/>
    <mergeCell ref="E454:E455"/>
    <mergeCell ref="A449:A450"/>
    <mergeCell ref="B449:B450"/>
    <mergeCell ref="C449:C450"/>
    <mergeCell ref="D449:D450"/>
    <mergeCell ref="E449:E450"/>
    <mergeCell ref="F449:F450"/>
    <mergeCell ref="F460:F461"/>
    <mergeCell ref="G460:G461"/>
    <mergeCell ref="H460:H461"/>
    <mergeCell ref="I460:I461"/>
    <mergeCell ref="J460:J461"/>
    <mergeCell ref="A473:A509"/>
    <mergeCell ref="B473:B509"/>
    <mergeCell ref="C473:C509"/>
    <mergeCell ref="D473:D509"/>
    <mergeCell ref="E473:E509"/>
    <mergeCell ref="G458:G459"/>
    <mergeCell ref="H458:H459"/>
    <mergeCell ref="I458:I459"/>
    <mergeCell ref="J458:J459"/>
    <mergeCell ref="K458:K459"/>
    <mergeCell ref="A460:A461"/>
    <mergeCell ref="B460:B461"/>
    <mergeCell ref="C460:C461"/>
    <mergeCell ref="D460:D461"/>
    <mergeCell ref="E460:E461"/>
    <mergeCell ref="A458:A459"/>
    <mergeCell ref="B458:B459"/>
    <mergeCell ref="C458:C459"/>
    <mergeCell ref="D458:D459"/>
    <mergeCell ref="E458:E459"/>
    <mergeCell ref="F458:F459"/>
    <mergeCell ref="G510:G512"/>
    <mergeCell ref="H510:H512"/>
    <mergeCell ref="I510:I512"/>
    <mergeCell ref="J510:J512"/>
    <mergeCell ref="K510:K512"/>
    <mergeCell ref="A519:A521"/>
    <mergeCell ref="B519:B521"/>
    <mergeCell ref="C519:C521"/>
    <mergeCell ref="D519:D521"/>
    <mergeCell ref="E519:E521"/>
    <mergeCell ref="A510:A512"/>
    <mergeCell ref="B510:B512"/>
    <mergeCell ref="C510:C512"/>
    <mergeCell ref="D510:D512"/>
    <mergeCell ref="E510:E512"/>
    <mergeCell ref="F510:F512"/>
    <mergeCell ref="F473:F509"/>
    <mergeCell ref="G473:G509"/>
    <mergeCell ref="H473:H509"/>
    <mergeCell ref="I473:I509"/>
    <mergeCell ref="J473:J509"/>
    <mergeCell ref="K473:K509"/>
    <mergeCell ref="G523:G526"/>
    <mergeCell ref="H523:H526"/>
    <mergeCell ref="I523:I526"/>
    <mergeCell ref="J523:J526"/>
    <mergeCell ref="K523:K526"/>
    <mergeCell ref="A530:A533"/>
    <mergeCell ref="B530:B533"/>
    <mergeCell ref="C530:C533"/>
    <mergeCell ref="D530:D533"/>
    <mergeCell ref="E530:E533"/>
    <mergeCell ref="A523:A526"/>
    <mergeCell ref="B523:B526"/>
    <mergeCell ref="C523:C526"/>
    <mergeCell ref="D523:D526"/>
    <mergeCell ref="E523:E526"/>
    <mergeCell ref="F523:F526"/>
    <mergeCell ref="F519:F521"/>
    <mergeCell ref="G519:G521"/>
    <mergeCell ref="H519:H521"/>
    <mergeCell ref="I519:I521"/>
    <mergeCell ref="J519:J521"/>
    <mergeCell ref="K519:K521"/>
    <mergeCell ref="G534:G539"/>
    <mergeCell ref="H534:H539"/>
    <mergeCell ref="I534:I539"/>
    <mergeCell ref="J534:J539"/>
    <mergeCell ref="K534:K539"/>
    <mergeCell ref="A540:A542"/>
    <mergeCell ref="B540:B542"/>
    <mergeCell ref="C540:C542"/>
    <mergeCell ref="D540:D542"/>
    <mergeCell ref="E540:E542"/>
    <mergeCell ref="A534:A539"/>
    <mergeCell ref="B534:B539"/>
    <mergeCell ref="C534:C539"/>
    <mergeCell ref="D534:D539"/>
    <mergeCell ref="E534:E539"/>
    <mergeCell ref="F534:F539"/>
    <mergeCell ref="F530:F533"/>
    <mergeCell ref="G530:G533"/>
    <mergeCell ref="H530:H533"/>
    <mergeCell ref="I530:I533"/>
    <mergeCell ref="J530:J533"/>
    <mergeCell ref="K530:K533"/>
    <mergeCell ref="G553:G556"/>
    <mergeCell ref="H553:H556"/>
    <mergeCell ref="I553:I556"/>
    <mergeCell ref="J553:J556"/>
    <mergeCell ref="K553:K556"/>
    <mergeCell ref="A557:A559"/>
    <mergeCell ref="B557:B559"/>
    <mergeCell ref="C557:C559"/>
    <mergeCell ref="D557:D559"/>
    <mergeCell ref="E557:E559"/>
    <mergeCell ref="A553:A556"/>
    <mergeCell ref="B553:B556"/>
    <mergeCell ref="C553:C556"/>
    <mergeCell ref="D553:D556"/>
    <mergeCell ref="E553:E556"/>
    <mergeCell ref="F553:F556"/>
    <mergeCell ref="F540:F542"/>
    <mergeCell ref="G540:G542"/>
    <mergeCell ref="H540:H542"/>
    <mergeCell ref="I540:I542"/>
    <mergeCell ref="J540:J542"/>
    <mergeCell ref="K540:K542"/>
    <mergeCell ref="G566:G569"/>
    <mergeCell ref="H566:H569"/>
    <mergeCell ref="I566:I569"/>
    <mergeCell ref="J566:J569"/>
    <mergeCell ref="K566:K569"/>
    <mergeCell ref="A570:A572"/>
    <mergeCell ref="B570:B572"/>
    <mergeCell ref="C570:C572"/>
    <mergeCell ref="D570:D572"/>
    <mergeCell ref="E570:E572"/>
    <mergeCell ref="A566:A569"/>
    <mergeCell ref="B566:B569"/>
    <mergeCell ref="C566:C569"/>
    <mergeCell ref="D566:D569"/>
    <mergeCell ref="E566:E569"/>
    <mergeCell ref="F566:F569"/>
    <mergeCell ref="F557:F559"/>
    <mergeCell ref="G557:G559"/>
    <mergeCell ref="H557:H559"/>
    <mergeCell ref="I557:I559"/>
    <mergeCell ref="J557:J559"/>
    <mergeCell ref="K557:K559"/>
    <mergeCell ref="G573:G577"/>
    <mergeCell ref="H573:H577"/>
    <mergeCell ref="I573:I577"/>
    <mergeCell ref="J573:J577"/>
    <mergeCell ref="K573:K577"/>
    <mergeCell ref="A578:A579"/>
    <mergeCell ref="B578:B579"/>
    <mergeCell ref="C578:C579"/>
    <mergeCell ref="D578:D579"/>
    <mergeCell ref="E578:E579"/>
    <mergeCell ref="A573:A577"/>
    <mergeCell ref="B573:B577"/>
    <mergeCell ref="C573:C577"/>
    <mergeCell ref="D573:D577"/>
    <mergeCell ref="E573:E577"/>
    <mergeCell ref="F573:F577"/>
    <mergeCell ref="F570:F572"/>
    <mergeCell ref="G570:G572"/>
    <mergeCell ref="H570:H572"/>
    <mergeCell ref="I570:I572"/>
    <mergeCell ref="J570:J572"/>
    <mergeCell ref="K570:K572"/>
    <mergeCell ref="G580:G581"/>
    <mergeCell ref="H580:H581"/>
    <mergeCell ref="I580:I581"/>
    <mergeCell ref="J580:J581"/>
    <mergeCell ref="K580:K581"/>
    <mergeCell ref="A592:A593"/>
    <mergeCell ref="B592:B593"/>
    <mergeCell ref="C592:C593"/>
    <mergeCell ref="D592:D593"/>
    <mergeCell ref="E592:E593"/>
    <mergeCell ref="A580:A581"/>
    <mergeCell ref="B580:B581"/>
    <mergeCell ref="C580:C581"/>
    <mergeCell ref="D580:D581"/>
    <mergeCell ref="E580:E581"/>
    <mergeCell ref="F580:F581"/>
    <mergeCell ref="F578:F579"/>
    <mergeCell ref="G578:G579"/>
    <mergeCell ref="H578:H579"/>
    <mergeCell ref="I578:I579"/>
    <mergeCell ref="J578:J579"/>
    <mergeCell ref="K578:K579"/>
    <mergeCell ref="G602:G603"/>
    <mergeCell ref="H602:H603"/>
    <mergeCell ref="I602:I603"/>
    <mergeCell ref="J602:J603"/>
    <mergeCell ref="K602:K603"/>
    <mergeCell ref="A605:A621"/>
    <mergeCell ref="B605:B621"/>
    <mergeCell ref="C605:C621"/>
    <mergeCell ref="D605:D621"/>
    <mergeCell ref="E605:E621"/>
    <mergeCell ref="A602:A603"/>
    <mergeCell ref="B602:B603"/>
    <mergeCell ref="C602:C603"/>
    <mergeCell ref="D602:D603"/>
    <mergeCell ref="E602:E603"/>
    <mergeCell ref="F602:F603"/>
    <mergeCell ref="F592:F593"/>
    <mergeCell ref="G592:G593"/>
    <mergeCell ref="H592:H593"/>
    <mergeCell ref="I592:I593"/>
    <mergeCell ref="J592:J593"/>
    <mergeCell ref="K592:K593"/>
    <mergeCell ref="G632:G634"/>
    <mergeCell ref="H632:H634"/>
    <mergeCell ref="I632:I634"/>
    <mergeCell ref="J632:J634"/>
    <mergeCell ref="K632:K634"/>
    <mergeCell ref="A642:A643"/>
    <mergeCell ref="B642:B643"/>
    <mergeCell ref="C642:C643"/>
    <mergeCell ref="D642:D643"/>
    <mergeCell ref="E642:E643"/>
    <mergeCell ref="A632:A634"/>
    <mergeCell ref="B632:B634"/>
    <mergeCell ref="C632:C634"/>
    <mergeCell ref="D632:D634"/>
    <mergeCell ref="E632:E634"/>
    <mergeCell ref="F632:F634"/>
    <mergeCell ref="F605:F621"/>
    <mergeCell ref="G605:G621"/>
    <mergeCell ref="H605:H621"/>
    <mergeCell ref="I605:I621"/>
    <mergeCell ref="J605:J621"/>
    <mergeCell ref="K605:K621"/>
    <mergeCell ref="G683:G686"/>
    <mergeCell ref="H683:H686"/>
    <mergeCell ref="I683:I686"/>
    <mergeCell ref="J683:J686"/>
    <mergeCell ref="K683:K686"/>
    <mergeCell ref="A691:A696"/>
    <mergeCell ref="B691:B696"/>
    <mergeCell ref="C691:C696"/>
    <mergeCell ref="D691:D696"/>
    <mergeCell ref="E691:E696"/>
    <mergeCell ref="A683:A686"/>
    <mergeCell ref="B683:B686"/>
    <mergeCell ref="C683:C686"/>
    <mergeCell ref="D683:D686"/>
    <mergeCell ref="E683:E686"/>
    <mergeCell ref="F683:F686"/>
    <mergeCell ref="F642:F643"/>
    <mergeCell ref="G642:G643"/>
    <mergeCell ref="H642:H643"/>
    <mergeCell ref="I642:I643"/>
    <mergeCell ref="J642:J643"/>
    <mergeCell ref="K642:K643"/>
    <mergeCell ref="G721:G723"/>
    <mergeCell ref="H721:H723"/>
    <mergeCell ref="I721:I723"/>
    <mergeCell ref="J721:J723"/>
    <mergeCell ref="K721:K723"/>
    <mergeCell ref="A725:A726"/>
    <mergeCell ref="B725:B726"/>
    <mergeCell ref="C725:C726"/>
    <mergeCell ref="D725:D726"/>
    <mergeCell ref="E725:E726"/>
    <mergeCell ref="A721:A723"/>
    <mergeCell ref="B721:B723"/>
    <mergeCell ref="C721:C723"/>
    <mergeCell ref="D721:D723"/>
    <mergeCell ref="E721:E723"/>
    <mergeCell ref="F721:F723"/>
    <mergeCell ref="F691:F696"/>
    <mergeCell ref="G691:G696"/>
    <mergeCell ref="H691:H696"/>
    <mergeCell ref="I691:I696"/>
    <mergeCell ref="J691:J696"/>
    <mergeCell ref="K691:K696"/>
    <mergeCell ref="G727:G743"/>
    <mergeCell ref="H727:H743"/>
    <mergeCell ref="I727:I743"/>
    <mergeCell ref="J727:J743"/>
    <mergeCell ref="K727:K743"/>
    <mergeCell ref="A768:A769"/>
    <mergeCell ref="B768:B769"/>
    <mergeCell ref="C768:C769"/>
    <mergeCell ref="D768:D769"/>
    <mergeCell ref="E768:E769"/>
    <mergeCell ref="A727:A743"/>
    <mergeCell ref="B727:B743"/>
    <mergeCell ref="C727:C743"/>
    <mergeCell ref="D727:D743"/>
    <mergeCell ref="E727:E743"/>
    <mergeCell ref="F727:F743"/>
    <mergeCell ref="F725:F726"/>
    <mergeCell ref="G725:G726"/>
    <mergeCell ref="H725:H726"/>
    <mergeCell ref="I725:I726"/>
    <mergeCell ref="J725:J726"/>
    <mergeCell ref="K725:K726"/>
    <mergeCell ref="G775:G783"/>
    <mergeCell ref="H775:H783"/>
    <mergeCell ref="I775:I783"/>
    <mergeCell ref="J775:J783"/>
    <mergeCell ref="K775:K783"/>
    <mergeCell ref="A785:A792"/>
    <mergeCell ref="B785:B792"/>
    <mergeCell ref="C785:C792"/>
    <mergeCell ref="D785:D792"/>
    <mergeCell ref="E785:E792"/>
    <mergeCell ref="A775:A783"/>
    <mergeCell ref="B775:B783"/>
    <mergeCell ref="C775:C783"/>
    <mergeCell ref="D775:D783"/>
    <mergeCell ref="E775:E783"/>
    <mergeCell ref="F775:F783"/>
    <mergeCell ref="F768:F769"/>
    <mergeCell ref="G768:G769"/>
    <mergeCell ref="H768:H769"/>
    <mergeCell ref="I768:I769"/>
    <mergeCell ref="J768:J769"/>
    <mergeCell ref="K768:K769"/>
    <mergeCell ref="G794:G795"/>
    <mergeCell ref="H794:H795"/>
    <mergeCell ref="I794:I795"/>
    <mergeCell ref="J794:J795"/>
    <mergeCell ref="K794:K795"/>
    <mergeCell ref="A805:A806"/>
    <mergeCell ref="B805:B806"/>
    <mergeCell ref="C805:C806"/>
    <mergeCell ref="D805:D806"/>
    <mergeCell ref="E805:E806"/>
    <mergeCell ref="A794:A795"/>
    <mergeCell ref="B794:B795"/>
    <mergeCell ref="C794:C795"/>
    <mergeCell ref="D794:D795"/>
    <mergeCell ref="E794:E795"/>
    <mergeCell ref="F794:F795"/>
    <mergeCell ref="F785:F792"/>
    <mergeCell ref="G785:G792"/>
    <mergeCell ref="H785:H792"/>
    <mergeCell ref="I785:I792"/>
    <mergeCell ref="J785:J792"/>
    <mergeCell ref="K785:K792"/>
    <mergeCell ref="F816:F818"/>
    <mergeCell ref="G816:G818"/>
    <mergeCell ref="H816:H818"/>
    <mergeCell ref="I816:I818"/>
    <mergeCell ref="J816:J818"/>
    <mergeCell ref="K816:K818"/>
    <mergeCell ref="G814:G815"/>
    <mergeCell ref="H814:H815"/>
    <mergeCell ref="I814:I815"/>
    <mergeCell ref="J814:J815"/>
    <mergeCell ref="K814:K815"/>
    <mergeCell ref="A816:A818"/>
    <mergeCell ref="B816:B818"/>
    <mergeCell ref="C816:C818"/>
    <mergeCell ref="D816:D818"/>
    <mergeCell ref="E816:E818"/>
    <mergeCell ref="F805:F806"/>
    <mergeCell ref="G805:G806"/>
    <mergeCell ref="H805:H806"/>
    <mergeCell ref="I805:I806"/>
    <mergeCell ref="J805:J806"/>
    <mergeCell ref="K805:K806"/>
    <mergeCell ref="G829:G831"/>
    <mergeCell ref="H829:H831"/>
    <mergeCell ref="I829:I831"/>
    <mergeCell ref="J829:J831"/>
    <mergeCell ref="K829:K831"/>
    <mergeCell ref="A839:A840"/>
    <mergeCell ref="B839:B840"/>
    <mergeCell ref="C839:C840"/>
    <mergeCell ref="D839:D840"/>
    <mergeCell ref="E839:E840"/>
    <mergeCell ref="A829:A831"/>
    <mergeCell ref="B829:B831"/>
    <mergeCell ref="C829:C831"/>
    <mergeCell ref="D829:D831"/>
    <mergeCell ref="E829:E831"/>
    <mergeCell ref="F829:F831"/>
    <mergeCell ref="G819:G822"/>
    <mergeCell ref="H819:H822"/>
    <mergeCell ref="I819:I822"/>
    <mergeCell ref="J819:J822"/>
    <mergeCell ref="K819:K822"/>
    <mergeCell ref="J824:J827"/>
    <mergeCell ref="K824:K827"/>
    <mergeCell ref="A819:A822"/>
    <mergeCell ref="B819:B822"/>
    <mergeCell ref="C819:C822"/>
    <mergeCell ref="D819:D822"/>
    <mergeCell ref="E819:E822"/>
    <mergeCell ref="F819:F822"/>
    <mergeCell ref="G842:G843"/>
    <mergeCell ref="H842:H843"/>
    <mergeCell ref="I842:I843"/>
    <mergeCell ref="J842:J843"/>
    <mergeCell ref="K842:K843"/>
    <mergeCell ref="C844:C845"/>
    <mergeCell ref="D844:D845"/>
    <mergeCell ref="E844:E845"/>
    <mergeCell ref="F844:F845"/>
    <mergeCell ref="G844:G845"/>
    <mergeCell ref="A842:A843"/>
    <mergeCell ref="B842:B843"/>
    <mergeCell ref="C842:C843"/>
    <mergeCell ref="D842:D843"/>
    <mergeCell ref="E842:E843"/>
    <mergeCell ref="F842:F843"/>
    <mergeCell ref="F839:F840"/>
    <mergeCell ref="G839:G840"/>
    <mergeCell ref="H839:H840"/>
    <mergeCell ref="I839:I840"/>
    <mergeCell ref="J839:J840"/>
    <mergeCell ref="K839:K840"/>
    <mergeCell ref="F857:F874"/>
    <mergeCell ref="G857:G874"/>
    <mergeCell ref="H857:H874"/>
    <mergeCell ref="I857:I874"/>
    <mergeCell ref="J857:J874"/>
    <mergeCell ref="K857:K874"/>
    <mergeCell ref="G848:G854"/>
    <mergeCell ref="H848:H854"/>
    <mergeCell ref="I848:I854"/>
    <mergeCell ref="J848:J854"/>
    <mergeCell ref="K848:K854"/>
    <mergeCell ref="A857:A874"/>
    <mergeCell ref="B857:B874"/>
    <mergeCell ref="C857:C874"/>
    <mergeCell ref="D857:D874"/>
    <mergeCell ref="E857:E874"/>
    <mergeCell ref="H844:H845"/>
    <mergeCell ref="I844:I845"/>
    <mergeCell ref="J844:J845"/>
    <mergeCell ref="K844:K845"/>
    <mergeCell ref="A848:A854"/>
    <mergeCell ref="B848:B854"/>
    <mergeCell ref="C848:C854"/>
    <mergeCell ref="D848:D854"/>
    <mergeCell ref="E848:E854"/>
    <mergeCell ref="F848:F854"/>
    <mergeCell ref="F898:F903"/>
    <mergeCell ref="G898:G903"/>
    <mergeCell ref="H898:H903"/>
    <mergeCell ref="I898:I903"/>
    <mergeCell ref="J898:J903"/>
    <mergeCell ref="K898:K903"/>
    <mergeCell ref="G876:G895"/>
    <mergeCell ref="H876:H895"/>
    <mergeCell ref="I876:I895"/>
    <mergeCell ref="J876:J895"/>
    <mergeCell ref="K876:K895"/>
    <mergeCell ref="A898:A903"/>
    <mergeCell ref="B898:B903"/>
    <mergeCell ref="C898:C903"/>
    <mergeCell ref="D898:D903"/>
    <mergeCell ref="E898:E903"/>
    <mergeCell ref="A876:A895"/>
    <mergeCell ref="B876:B895"/>
    <mergeCell ref="C876:C895"/>
    <mergeCell ref="D876:D895"/>
    <mergeCell ref="E876:E895"/>
    <mergeCell ref="F876:F895"/>
    <mergeCell ref="I909:I911"/>
    <mergeCell ref="A923:A924"/>
    <mergeCell ref="B923:B924"/>
    <mergeCell ref="C923:C924"/>
    <mergeCell ref="D923:D924"/>
    <mergeCell ref="E923:E924"/>
    <mergeCell ref="F923:F924"/>
    <mergeCell ref="G923:G924"/>
    <mergeCell ref="H923:H924"/>
    <mergeCell ref="I923:I924"/>
    <mergeCell ref="J908:J911"/>
    <mergeCell ref="K908:K911"/>
    <mergeCell ref="A909:A911"/>
    <mergeCell ref="B909:B911"/>
    <mergeCell ref="C909:C911"/>
    <mergeCell ref="D909:D911"/>
    <mergeCell ref="E909:E911"/>
    <mergeCell ref="F909:F911"/>
    <mergeCell ref="G909:G911"/>
    <mergeCell ref="H909:H911"/>
    <mergeCell ref="I925:I926"/>
    <mergeCell ref="J925:J926"/>
    <mergeCell ref="K925:K926"/>
    <mergeCell ref="A927:A942"/>
    <mergeCell ref="B927:B942"/>
    <mergeCell ref="C927:C942"/>
    <mergeCell ref="D927:D942"/>
    <mergeCell ref="E927:E942"/>
    <mergeCell ref="F927:F942"/>
    <mergeCell ref="G927:G942"/>
    <mergeCell ref="J923:J924"/>
    <mergeCell ref="K923:K924"/>
    <mergeCell ref="A925:A926"/>
    <mergeCell ref="B925:B926"/>
    <mergeCell ref="C925:C926"/>
    <mergeCell ref="D925:D926"/>
    <mergeCell ref="E925:E926"/>
    <mergeCell ref="F925:F926"/>
    <mergeCell ref="G925:G926"/>
    <mergeCell ref="H925:H926"/>
    <mergeCell ref="G943:G956"/>
    <mergeCell ref="H943:H956"/>
    <mergeCell ref="I943:I956"/>
    <mergeCell ref="J943:J956"/>
    <mergeCell ref="K943:K956"/>
    <mergeCell ref="A957:A973"/>
    <mergeCell ref="B957:B973"/>
    <mergeCell ref="C957:C973"/>
    <mergeCell ref="D957:D973"/>
    <mergeCell ref="E957:E973"/>
    <mergeCell ref="H927:H942"/>
    <mergeCell ref="I927:I942"/>
    <mergeCell ref="J927:J942"/>
    <mergeCell ref="K927:K942"/>
    <mergeCell ref="A943:A956"/>
    <mergeCell ref="B943:B956"/>
    <mergeCell ref="C943:C956"/>
    <mergeCell ref="D943:D956"/>
    <mergeCell ref="E943:E956"/>
    <mergeCell ref="F943:F956"/>
    <mergeCell ref="G974:G980"/>
    <mergeCell ref="H974:H980"/>
    <mergeCell ref="I974:I980"/>
    <mergeCell ref="J974:J980"/>
    <mergeCell ref="K974:K980"/>
    <mergeCell ref="A981:A984"/>
    <mergeCell ref="B981:B984"/>
    <mergeCell ref="C981:C984"/>
    <mergeCell ref="D981:D984"/>
    <mergeCell ref="E981:E984"/>
    <mergeCell ref="A974:A980"/>
    <mergeCell ref="B974:B980"/>
    <mergeCell ref="C974:C980"/>
    <mergeCell ref="D974:D980"/>
    <mergeCell ref="E974:E980"/>
    <mergeCell ref="F974:F980"/>
    <mergeCell ref="F957:F973"/>
    <mergeCell ref="G957:G973"/>
    <mergeCell ref="H957:H973"/>
    <mergeCell ref="I957:I973"/>
    <mergeCell ref="J957:J973"/>
    <mergeCell ref="K957:K973"/>
    <mergeCell ref="G986:G988"/>
    <mergeCell ref="H986:H988"/>
    <mergeCell ref="I986:I988"/>
    <mergeCell ref="J986:J988"/>
    <mergeCell ref="K986:K988"/>
    <mergeCell ref="A990:A992"/>
    <mergeCell ref="B990:B992"/>
    <mergeCell ref="C990:C992"/>
    <mergeCell ref="D990:D992"/>
    <mergeCell ref="E990:E992"/>
    <mergeCell ref="A986:A988"/>
    <mergeCell ref="B986:B988"/>
    <mergeCell ref="C986:C988"/>
    <mergeCell ref="D986:D988"/>
    <mergeCell ref="E986:E988"/>
    <mergeCell ref="F986:F988"/>
    <mergeCell ref="F981:F984"/>
    <mergeCell ref="G981:G984"/>
    <mergeCell ref="H981:H984"/>
    <mergeCell ref="I981:I984"/>
    <mergeCell ref="J981:J984"/>
    <mergeCell ref="K981:K984"/>
    <mergeCell ref="G993:G994"/>
    <mergeCell ref="H993:H994"/>
    <mergeCell ref="I993:I994"/>
    <mergeCell ref="J993:J994"/>
    <mergeCell ref="K993:K994"/>
    <mergeCell ref="A996:A1000"/>
    <mergeCell ref="B996:B1000"/>
    <mergeCell ref="C996:C1000"/>
    <mergeCell ref="D996:D1000"/>
    <mergeCell ref="E996:E1000"/>
    <mergeCell ref="A993:A994"/>
    <mergeCell ref="B993:B994"/>
    <mergeCell ref="C993:C994"/>
    <mergeCell ref="D993:D994"/>
    <mergeCell ref="E993:E994"/>
    <mergeCell ref="F993:F994"/>
    <mergeCell ref="F990:F992"/>
    <mergeCell ref="G990:G992"/>
    <mergeCell ref="H990:H992"/>
    <mergeCell ref="I990:I992"/>
    <mergeCell ref="J990:J992"/>
    <mergeCell ref="K990:K992"/>
    <mergeCell ref="G1001:G1005"/>
    <mergeCell ref="H1001:H1005"/>
    <mergeCell ref="I1001:I1005"/>
    <mergeCell ref="J1001:J1005"/>
    <mergeCell ref="K1001:K1005"/>
    <mergeCell ref="A1006:A1009"/>
    <mergeCell ref="B1006:B1009"/>
    <mergeCell ref="C1006:C1009"/>
    <mergeCell ref="D1006:D1009"/>
    <mergeCell ref="E1006:E1009"/>
    <mergeCell ref="A1001:A1005"/>
    <mergeCell ref="B1001:B1005"/>
    <mergeCell ref="C1001:C1005"/>
    <mergeCell ref="D1001:D1005"/>
    <mergeCell ref="E1001:E1005"/>
    <mergeCell ref="F1001:F1005"/>
    <mergeCell ref="F996:F1000"/>
    <mergeCell ref="G996:G1000"/>
    <mergeCell ref="H996:H1000"/>
    <mergeCell ref="I996:I1000"/>
    <mergeCell ref="J996:J1000"/>
    <mergeCell ref="K996:K1000"/>
    <mergeCell ref="G1010:G1011"/>
    <mergeCell ref="H1010:H1011"/>
    <mergeCell ref="I1010:I1011"/>
    <mergeCell ref="J1010:J1011"/>
    <mergeCell ref="K1010:K1011"/>
    <mergeCell ref="A1012:A1013"/>
    <mergeCell ref="B1012:B1013"/>
    <mergeCell ref="C1012:C1013"/>
    <mergeCell ref="D1012:D1013"/>
    <mergeCell ref="E1012:E1013"/>
    <mergeCell ref="A1010:A1011"/>
    <mergeCell ref="B1010:B1011"/>
    <mergeCell ref="C1010:C1011"/>
    <mergeCell ref="D1010:D1011"/>
    <mergeCell ref="E1010:E1011"/>
    <mergeCell ref="F1010:F1011"/>
    <mergeCell ref="F1006:F1009"/>
    <mergeCell ref="G1006:G1009"/>
    <mergeCell ref="H1006:H1009"/>
    <mergeCell ref="I1006:I1009"/>
    <mergeCell ref="J1006:J1009"/>
    <mergeCell ref="K1006:K1009"/>
    <mergeCell ref="G1014:G1021"/>
    <mergeCell ref="H1014:H1021"/>
    <mergeCell ref="I1014:I1021"/>
    <mergeCell ref="J1014:J1021"/>
    <mergeCell ref="K1014:K1021"/>
    <mergeCell ref="A1022:A1025"/>
    <mergeCell ref="B1022:B1025"/>
    <mergeCell ref="C1022:C1025"/>
    <mergeCell ref="D1022:D1025"/>
    <mergeCell ref="E1022:E1025"/>
    <mergeCell ref="F1012:F1013"/>
    <mergeCell ref="A1014:A1021"/>
    <mergeCell ref="B1014:B1021"/>
    <mergeCell ref="C1014:C1021"/>
    <mergeCell ref="D1014:D1021"/>
    <mergeCell ref="E1014:E1021"/>
    <mergeCell ref="F1014:F1021"/>
    <mergeCell ref="G1026:G1027"/>
    <mergeCell ref="H1026:H1027"/>
    <mergeCell ref="I1026:I1027"/>
    <mergeCell ref="J1026:J1027"/>
    <mergeCell ref="K1026:K1027"/>
    <mergeCell ref="A1036:A1037"/>
    <mergeCell ref="B1036:B1037"/>
    <mergeCell ref="C1036:C1037"/>
    <mergeCell ref="D1036:D1037"/>
    <mergeCell ref="E1036:E1037"/>
    <mergeCell ref="A1026:A1027"/>
    <mergeCell ref="B1026:B1027"/>
    <mergeCell ref="C1026:C1027"/>
    <mergeCell ref="D1026:D1027"/>
    <mergeCell ref="E1026:E1027"/>
    <mergeCell ref="F1026:F1027"/>
    <mergeCell ref="F1022:F1025"/>
    <mergeCell ref="G1022:G1025"/>
    <mergeCell ref="H1022:H1025"/>
    <mergeCell ref="I1022:I1025"/>
    <mergeCell ref="J1022:J1025"/>
    <mergeCell ref="K1022:K1025"/>
    <mergeCell ref="G1042:G1044"/>
    <mergeCell ref="H1042:H1044"/>
    <mergeCell ref="I1042:I1044"/>
    <mergeCell ref="J1042:J1044"/>
    <mergeCell ref="K1042:K1044"/>
    <mergeCell ref="A1047:A1050"/>
    <mergeCell ref="B1047:B1050"/>
    <mergeCell ref="C1047:C1050"/>
    <mergeCell ref="D1047:D1050"/>
    <mergeCell ref="E1047:E1050"/>
    <mergeCell ref="A1042:A1044"/>
    <mergeCell ref="B1042:B1044"/>
    <mergeCell ref="C1042:C1044"/>
    <mergeCell ref="D1042:D1044"/>
    <mergeCell ref="E1042:E1044"/>
    <mergeCell ref="F1042:F1044"/>
    <mergeCell ref="F1036:F1037"/>
    <mergeCell ref="G1036:G1037"/>
    <mergeCell ref="H1036:H1037"/>
    <mergeCell ref="I1036:I1037"/>
    <mergeCell ref="J1036:J1037"/>
    <mergeCell ref="K1036:K1037"/>
    <mergeCell ref="G1051:G1060"/>
    <mergeCell ref="H1051:H1060"/>
    <mergeCell ref="I1051:I1060"/>
    <mergeCell ref="J1051:J1060"/>
    <mergeCell ref="K1051:K1060"/>
    <mergeCell ref="A1061:A1062"/>
    <mergeCell ref="B1061:B1062"/>
    <mergeCell ref="C1061:C1062"/>
    <mergeCell ref="D1061:D1062"/>
    <mergeCell ref="E1061:E1062"/>
    <mergeCell ref="A1051:A1060"/>
    <mergeCell ref="B1051:B1060"/>
    <mergeCell ref="C1051:C1060"/>
    <mergeCell ref="D1051:D1060"/>
    <mergeCell ref="E1051:E1060"/>
    <mergeCell ref="F1051:F1060"/>
    <mergeCell ref="F1047:F1050"/>
    <mergeCell ref="G1047:G1050"/>
    <mergeCell ref="H1047:H1050"/>
    <mergeCell ref="I1047:I1050"/>
    <mergeCell ref="J1047:J1050"/>
    <mergeCell ref="K1047:K1050"/>
    <mergeCell ref="G1064:G1065"/>
    <mergeCell ref="H1064:H1065"/>
    <mergeCell ref="I1064:I1065"/>
    <mergeCell ref="J1064:J1065"/>
    <mergeCell ref="K1064:K1065"/>
    <mergeCell ref="A1067:A1068"/>
    <mergeCell ref="B1067:B1068"/>
    <mergeCell ref="C1067:C1068"/>
    <mergeCell ref="D1067:D1068"/>
    <mergeCell ref="E1067:E1068"/>
    <mergeCell ref="A1064:A1065"/>
    <mergeCell ref="B1064:B1065"/>
    <mergeCell ref="C1064:C1065"/>
    <mergeCell ref="D1064:D1065"/>
    <mergeCell ref="E1064:E1065"/>
    <mergeCell ref="F1064:F1065"/>
    <mergeCell ref="F1061:F1062"/>
    <mergeCell ref="G1061:G1062"/>
    <mergeCell ref="H1061:H1062"/>
    <mergeCell ref="I1061:I1062"/>
    <mergeCell ref="J1061:J1062"/>
    <mergeCell ref="K1061:K1062"/>
    <mergeCell ref="G1070:G1074"/>
    <mergeCell ref="H1070:H1074"/>
    <mergeCell ref="I1070:I1074"/>
    <mergeCell ref="J1070:J1074"/>
    <mergeCell ref="K1070:K1074"/>
    <mergeCell ref="A1075:A1078"/>
    <mergeCell ref="B1075:B1078"/>
    <mergeCell ref="C1075:C1078"/>
    <mergeCell ref="D1075:D1078"/>
    <mergeCell ref="E1075:E1078"/>
    <mergeCell ref="A1070:A1074"/>
    <mergeCell ref="B1070:B1074"/>
    <mergeCell ref="C1070:C1074"/>
    <mergeCell ref="D1070:D1074"/>
    <mergeCell ref="E1070:E1074"/>
    <mergeCell ref="F1070:F1074"/>
    <mergeCell ref="F1067:F1068"/>
    <mergeCell ref="G1067:G1068"/>
    <mergeCell ref="H1067:H1068"/>
    <mergeCell ref="I1067:I1068"/>
    <mergeCell ref="J1067:J1068"/>
    <mergeCell ref="K1067:K1068"/>
    <mergeCell ref="G1079:G1081"/>
    <mergeCell ref="H1079:H1081"/>
    <mergeCell ref="I1079:I1081"/>
    <mergeCell ref="J1079:J1081"/>
    <mergeCell ref="K1079:K1081"/>
    <mergeCell ref="A1088:A1092"/>
    <mergeCell ref="B1088:B1092"/>
    <mergeCell ref="C1088:C1092"/>
    <mergeCell ref="D1088:D1092"/>
    <mergeCell ref="E1088:E1092"/>
    <mergeCell ref="A1079:A1081"/>
    <mergeCell ref="B1079:B1081"/>
    <mergeCell ref="C1079:C1081"/>
    <mergeCell ref="D1079:D1081"/>
    <mergeCell ref="E1079:E1081"/>
    <mergeCell ref="F1079:F1081"/>
    <mergeCell ref="F1075:F1078"/>
    <mergeCell ref="G1075:G1078"/>
    <mergeCell ref="H1075:H1078"/>
    <mergeCell ref="I1075:I1078"/>
    <mergeCell ref="J1075:J1078"/>
    <mergeCell ref="K1075:K1078"/>
    <mergeCell ref="G1093:G1097"/>
    <mergeCell ref="H1093:H1097"/>
    <mergeCell ref="I1093:I1097"/>
    <mergeCell ref="J1093:J1097"/>
    <mergeCell ref="K1093:K1097"/>
    <mergeCell ref="A1098:A1102"/>
    <mergeCell ref="B1098:B1102"/>
    <mergeCell ref="C1098:C1102"/>
    <mergeCell ref="D1098:D1102"/>
    <mergeCell ref="E1098:E1102"/>
    <mergeCell ref="A1093:A1097"/>
    <mergeCell ref="B1093:B1097"/>
    <mergeCell ref="C1093:C1097"/>
    <mergeCell ref="D1093:D1097"/>
    <mergeCell ref="E1093:E1097"/>
    <mergeCell ref="F1093:F1097"/>
    <mergeCell ref="F1088:F1092"/>
    <mergeCell ref="G1088:G1092"/>
    <mergeCell ref="H1088:H1092"/>
    <mergeCell ref="I1088:I1092"/>
    <mergeCell ref="J1088:J1092"/>
    <mergeCell ref="K1088:K1092"/>
    <mergeCell ref="G1103:G1142"/>
    <mergeCell ref="H1103:H1142"/>
    <mergeCell ref="I1103:I1142"/>
    <mergeCell ref="J1103:J1142"/>
    <mergeCell ref="K1103:K1142"/>
    <mergeCell ref="A1145:A1150"/>
    <mergeCell ref="B1145:B1150"/>
    <mergeCell ref="C1145:C1150"/>
    <mergeCell ref="D1145:D1150"/>
    <mergeCell ref="E1145:E1150"/>
    <mergeCell ref="A1103:A1142"/>
    <mergeCell ref="B1103:B1142"/>
    <mergeCell ref="C1103:C1142"/>
    <mergeCell ref="D1103:D1142"/>
    <mergeCell ref="E1103:E1142"/>
    <mergeCell ref="F1103:F1142"/>
    <mergeCell ref="F1098:F1102"/>
    <mergeCell ref="G1098:G1102"/>
    <mergeCell ref="H1098:H1102"/>
    <mergeCell ref="I1098:I1102"/>
    <mergeCell ref="J1098:J1102"/>
    <mergeCell ref="K1098:K1102"/>
    <mergeCell ref="G1151:G1156"/>
    <mergeCell ref="H1151:H1156"/>
    <mergeCell ref="I1151:I1156"/>
    <mergeCell ref="J1151:J1156"/>
    <mergeCell ref="K1151:K1156"/>
    <mergeCell ref="A1157:A1159"/>
    <mergeCell ref="B1157:B1159"/>
    <mergeCell ref="C1157:C1159"/>
    <mergeCell ref="D1157:D1159"/>
    <mergeCell ref="E1157:E1159"/>
    <mergeCell ref="A1151:A1156"/>
    <mergeCell ref="B1151:B1156"/>
    <mergeCell ref="C1151:C1156"/>
    <mergeCell ref="D1151:D1156"/>
    <mergeCell ref="E1151:E1156"/>
    <mergeCell ref="F1151:F1156"/>
    <mergeCell ref="F1145:F1150"/>
    <mergeCell ref="G1145:G1150"/>
    <mergeCell ref="H1145:H1150"/>
    <mergeCell ref="I1145:I1150"/>
    <mergeCell ref="J1145:J1150"/>
    <mergeCell ref="K1145:K1150"/>
    <mergeCell ref="A1164:A1165"/>
    <mergeCell ref="B1164:B1165"/>
    <mergeCell ref="C1164:C1165"/>
    <mergeCell ref="D1164:D1165"/>
    <mergeCell ref="E1164:E1165"/>
    <mergeCell ref="F1163:F1165"/>
    <mergeCell ref="G1163:G1165"/>
    <mergeCell ref="H1163:H1165"/>
    <mergeCell ref="I1163:I1165"/>
    <mergeCell ref="J1163:J1165"/>
    <mergeCell ref="K1163:K1165"/>
    <mergeCell ref="F1157:F1159"/>
    <mergeCell ref="G1157:G1159"/>
    <mergeCell ref="H1157:H1159"/>
    <mergeCell ref="I1157:I1159"/>
    <mergeCell ref="J1157:J1159"/>
    <mergeCell ref="K1157:K1159"/>
  </mergeCells>
  <printOptions/>
  <pageMargins left="0.7" right="0.7" top="0.75" bottom="0.75" header="0.3" footer="0.3"/>
  <pageSetup horizontalDpi="600" verticalDpi="600" orientation="portrait" paperSize="9" r:id="rId2"/>
  <ignoredErrors>
    <ignoredError sqref="Y1168:AA1168 U244:V369"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Elizabeth Casillas Villegas</dc:creator>
  <cp:keywords/>
  <dc:description/>
  <cp:lastModifiedBy>Claudia Elizabeth Casillas Villegas</cp:lastModifiedBy>
  <dcterms:created xsi:type="dcterms:W3CDTF">2017-03-14T18:56:37Z</dcterms:created>
  <dcterms:modified xsi:type="dcterms:W3CDTF">2017-03-14T20:05:27Z</dcterms:modified>
  <cp:category/>
  <cp:version/>
  <cp:contentType/>
  <cp:contentStatus/>
</cp:coreProperties>
</file>